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Dokumenty\ELEKTŘINA A PLYN\Podklady pro VŘ\2020\"/>
    </mc:Choice>
  </mc:AlternateContent>
  <bookViews>
    <workbookView xWindow="-120" yWindow="-120" windowWidth="29040" windowHeight="15840"/>
  </bookViews>
  <sheets>
    <sheet name="aktivní OM" sheetId="1" r:id="rId1"/>
  </sheets>
  <definedNames>
    <definedName name="_xlnm._FilterDatabase" localSheetId="0" hidden="1">'aktivní OM'!$A$3:$O$71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2" i="1" l="1"/>
  <c r="P72" i="1"/>
  <c r="P4" i="1"/>
  <c r="R51" i="1"/>
  <c r="R66" i="1"/>
  <c r="R15" i="1"/>
  <c r="R19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5" i="1"/>
  <c r="P6" i="1"/>
  <c r="P7" i="1"/>
  <c r="P8" i="1"/>
  <c r="P9" i="1"/>
  <c r="P10" i="1"/>
</calcChain>
</file>

<file path=xl/sharedStrings.xml><?xml version="1.0" encoding="utf-8"?>
<sst xmlns="http://schemas.openxmlformats.org/spreadsheetml/2006/main" count="1039" uniqueCount="321">
  <si>
    <t>Důvod stavu</t>
  </si>
  <si>
    <t>Aktivní</t>
  </si>
  <si>
    <t>Segment</t>
  </si>
  <si>
    <t>NN</t>
  </si>
  <si>
    <t>Odběrné místo</t>
  </si>
  <si>
    <t>859182400610096504</t>
  </si>
  <si>
    <t>859182400602383438</t>
  </si>
  <si>
    <t>859182400601182988</t>
  </si>
  <si>
    <t>859182400609640831</t>
  </si>
  <si>
    <t>859182400609769952</t>
  </si>
  <si>
    <t>859182400601182827</t>
  </si>
  <si>
    <t>859182400609715980</t>
  </si>
  <si>
    <t>859182400609715676</t>
  </si>
  <si>
    <t>859182400609716765</t>
  </si>
  <si>
    <t>859182400609745796</t>
  </si>
  <si>
    <t>859182400601166988</t>
  </si>
  <si>
    <t>859182400608955721</t>
  </si>
  <si>
    <t>859182400602383469</t>
  </si>
  <si>
    <t>859182400609040105</t>
  </si>
  <si>
    <t>859182400601167008</t>
  </si>
  <si>
    <t>859182400602346334</t>
  </si>
  <si>
    <t>859182400608834439</t>
  </si>
  <si>
    <t>859182400602383544</t>
  </si>
  <si>
    <t>859182400601190488</t>
  </si>
  <si>
    <t>859182400601199085</t>
  </si>
  <si>
    <t>859182400604652594</t>
  </si>
  <si>
    <t>859182400601269764</t>
  </si>
  <si>
    <t>859182400608793415</t>
  </si>
  <si>
    <t>859182400601494425</t>
  </si>
  <si>
    <t>859182400608792982</t>
  </si>
  <si>
    <t>859182400609040099</t>
  </si>
  <si>
    <t>859182400608879621</t>
  </si>
  <si>
    <t>859182400609231206</t>
  </si>
  <si>
    <t>859182400609602112</t>
  </si>
  <si>
    <t>859182400602383421</t>
  </si>
  <si>
    <t>859182400602383537</t>
  </si>
  <si>
    <t>859182400609239523</t>
  </si>
  <si>
    <t>859182400601190525</t>
  </si>
  <si>
    <t>859182400602414064</t>
  </si>
  <si>
    <t>859182400601189543</t>
  </si>
  <si>
    <t>859182400601167060</t>
  </si>
  <si>
    <t>859182400609316057</t>
  </si>
  <si>
    <t>859182400602383506</t>
  </si>
  <si>
    <t>859182400601270258</t>
  </si>
  <si>
    <t>859182400608871700</t>
  </si>
  <si>
    <t>859182400608394445</t>
  </si>
  <si>
    <t>859182400602383520</t>
  </si>
  <si>
    <t>859182400601190518</t>
  </si>
  <si>
    <t>859182400601167039</t>
  </si>
  <si>
    <t>859182400601166971</t>
  </si>
  <si>
    <t>859182400601166995</t>
  </si>
  <si>
    <t>859182400601167015</t>
  </si>
  <si>
    <t>859182400601167022</t>
  </si>
  <si>
    <t>859182400602383445</t>
  </si>
  <si>
    <t>859182400602383452</t>
  </si>
  <si>
    <t>859182400601173313</t>
  </si>
  <si>
    <t>859182400602383476</t>
  </si>
  <si>
    <t>859182400602383513</t>
  </si>
  <si>
    <t>859182400602383483</t>
  </si>
  <si>
    <t>859182400608999381</t>
  </si>
  <si>
    <t>859182400609366663</t>
  </si>
  <si>
    <t>859182400602383490</t>
  </si>
  <si>
    <t>859182400609211208</t>
  </si>
  <si>
    <t>859182402390000658</t>
  </si>
  <si>
    <t>859182402390000207</t>
  </si>
  <si>
    <t>859182402390000665</t>
  </si>
  <si>
    <t>859182402390000641</t>
  </si>
  <si>
    <t>859182400601766621</t>
  </si>
  <si>
    <t>859182400610028611</t>
  </si>
  <si>
    <t>859182400610277729</t>
  </si>
  <si>
    <t>859182400610405429</t>
  </si>
  <si>
    <t>859182400601194585</t>
  </si>
  <si>
    <t>Číslo elektroměru</t>
  </si>
  <si>
    <t>5835018</t>
  </si>
  <si>
    <t>44084492</t>
  </si>
  <si>
    <t>2009043145</t>
  </si>
  <si>
    <t>1270015760</t>
  </si>
  <si>
    <t>1570277453</t>
  </si>
  <si>
    <t>70458138</t>
  </si>
  <si>
    <t>1570260286</t>
  </si>
  <si>
    <t>1021229118</t>
  </si>
  <si>
    <t>1021230097</t>
  </si>
  <si>
    <t>1021255712</t>
  </si>
  <si>
    <t>1570247054</t>
  </si>
  <si>
    <t>97698785</t>
  </si>
  <si>
    <t>72361135</t>
  </si>
  <si>
    <t>1570246392</t>
  </si>
  <si>
    <t>1370074383</t>
  </si>
  <si>
    <t>1073815167</t>
  </si>
  <si>
    <t>1021128310</t>
  </si>
  <si>
    <t>68943909</t>
  </si>
  <si>
    <t>73134622</t>
  </si>
  <si>
    <t>1074167776</t>
  </si>
  <si>
    <t>1022162301</t>
  </si>
  <si>
    <t>1020633285</t>
  </si>
  <si>
    <t>1020551186</t>
  </si>
  <si>
    <t>2008055306</t>
  </si>
  <si>
    <t>1003308403</t>
  </si>
  <si>
    <t>1073811629</t>
  </si>
  <si>
    <t>1021254380</t>
  </si>
  <si>
    <t>1021230108</t>
  </si>
  <si>
    <t>1003348273</t>
  </si>
  <si>
    <t>1021230436</t>
  </si>
  <si>
    <t>1670339107</t>
  </si>
  <si>
    <t>1020124258</t>
  </si>
  <si>
    <t>1370091166</t>
  </si>
  <si>
    <t>4380221</t>
  </si>
  <si>
    <t>18973657</t>
  </si>
  <si>
    <t>69129210</t>
  </si>
  <si>
    <t>0110000478</t>
  </si>
  <si>
    <t>0090006831</t>
  </si>
  <si>
    <t>1022199818</t>
  </si>
  <si>
    <t>1370074382</t>
  </si>
  <si>
    <t>1021147792</t>
  </si>
  <si>
    <t>73134613</t>
  </si>
  <si>
    <t>69657602</t>
  </si>
  <si>
    <t>1570246993</t>
  </si>
  <si>
    <t>1780049492</t>
  </si>
  <si>
    <t>1020627412</t>
  </si>
  <si>
    <t>723611377</t>
  </si>
  <si>
    <t>45629331</t>
  </si>
  <si>
    <t>72349743</t>
  </si>
  <si>
    <t>1003268376</t>
  </si>
  <si>
    <t>1022825111</t>
  </si>
  <si>
    <t>Větrná VO p.č. 337/1</t>
  </si>
  <si>
    <t>Na Louce, č.p. 73</t>
  </si>
  <si>
    <t>Na Průhonu č.p. 64</t>
  </si>
  <si>
    <t>Levín parc.č. 17/1</t>
  </si>
  <si>
    <t>Levín parc.č. 329/3</t>
  </si>
  <si>
    <t>Počaply p.č. 231/1</t>
  </si>
  <si>
    <t>Křižatky p.č. 135/15</t>
  </si>
  <si>
    <t>Zahořany p.č. 203/1</t>
  </si>
  <si>
    <t>Králův Dvůr parc.č. 10/1</t>
  </si>
  <si>
    <t>náměstí Míru č.p. 139</t>
  </si>
  <si>
    <t>Nad Stadionem - hala</t>
  </si>
  <si>
    <t>Pod Hájem 1007195</t>
  </si>
  <si>
    <t>Zahořany veřejné osvětlení</t>
  </si>
  <si>
    <t>Zámek</t>
  </si>
  <si>
    <t>Fügnerova  1014056</t>
  </si>
  <si>
    <t>náměstí Míru 192</t>
  </si>
  <si>
    <t>náměstí Míru č.p. 221</t>
  </si>
  <si>
    <t>Zahořany Jungmannova 4</t>
  </si>
  <si>
    <t>náměstí Míru č.p. 192</t>
  </si>
  <si>
    <t>Nad Stadionem 153</t>
  </si>
  <si>
    <t>nám. 1. máje 334 hasičká zbroj.</t>
  </si>
  <si>
    <t>Nad Stadionem veřejné osv.</t>
  </si>
  <si>
    <t xml:space="preserve">Levín </t>
  </si>
  <si>
    <t>Levín par.č. 324/305</t>
  </si>
  <si>
    <t>Pod Bory č.p. 296</t>
  </si>
  <si>
    <t>Fügnerova pilíř na křižovatce u mostu</t>
  </si>
  <si>
    <t>Počaply</t>
  </si>
  <si>
    <t>Králův Dvůr 984628</t>
  </si>
  <si>
    <t>Za kostelem</t>
  </si>
  <si>
    <t>Slunečná</t>
  </si>
  <si>
    <t>Zahořany (283)</t>
  </si>
  <si>
    <t>Levín 1008679</t>
  </si>
  <si>
    <t>Nerudova č.p. 147</t>
  </si>
  <si>
    <t>Plzeňská č.p. 210</t>
  </si>
  <si>
    <t>Nad Stadionem - kryt CO</t>
  </si>
  <si>
    <t>Nad Stadionem (1007288)</t>
  </si>
  <si>
    <t>Křižatky (1007368)</t>
  </si>
  <si>
    <t>náměstí Míru (1007329)</t>
  </si>
  <si>
    <t>Křižatky č.p. 335</t>
  </si>
  <si>
    <t>náměstí Míru č.p. 3</t>
  </si>
  <si>
    <t>Levín</t>
  </si>
  <si>
    <t>Karlova Huť - Záolší</t>
  </si>
  <si>
    <t>Karlova Huť, č.p. 81</t>
  </si>
  <si>
    <t>Tovární Besico</t>
  </si>
  <si>
    <t>Tovární NČS</t>
  </si>
  <si>
    <t>p.č. 17/1 Levín, čerpačka kanal. před č.p. 4</t>
  </si>
  <si>
    <t>pozemek p.č. 181/2, Zahořany, nová zastávka</t>
  </si>
  <si>
    <t>p.č. 317/12 VO lokalita Manzone</t>
  </si>
  <si>
    <t>p.č. 218 Levín (původně pejskaři, cvičák Levín)</t>
  </si>
  <si>
    <t>Zákazník</t>
  </si>
  <si>
    <t>Město Králův Dvůr</t>
  </si>
  <si>
    <t/>
  </si>
  <si>
    <t>Číslo smlouvy</t>
  </si>
  <si>
    <t>náměstí Míru</t>
  </si>
  <si>
    <t xml:space="preserve">Adresa:      Ulice </t>
  </si>
  <si>
    <t>139</t>
  </si>
  <si>
    <t xml:space="preserve">Adresa:     Číslo popisné </t>
  </si>
  <si>
    <t>Králův Dvůr</t>
  </si>
  <si>
    <t xml:space="preserve">Králův Dvůr </t>
  </si>
  <si>
    <t>Adresa: Město</t>
  </si>
  <si>
    <t>26701</t>
  </si>
  <si>
    <t xml:space="preserve">Adresa: PSČ </t>
  </si>
  <si>
    <t>C62d</t>
  </si>
  <si>
    <t>C02d</t>
  </si>
  <si>
    <t>C45d</t>
  </si>
  <si>
    <t>C01d</t>
  </si>
  <si>
    <t xml:space="preserve">Distribuční sazba (Odběrné místo) </t>
  </si>
  <si>
    <t>Poznámka</t>
  </si>
  <si>
    <t>Jistič</t>
  </si>
  <si>
    <t>3x16A</t>
  </si>
  <si>
    <t>3x20A</t>
  </si>
  <si>
    <t>3x40A</t>
  </si>
  <si>
    <t>3x63A</t>
  </si>
  <si>
    <t>3x25A</t>
  </si>
  <si>
    <t>3x10A</t>
  </si>
  <si>
    <t>SPOTŘEBA ELEKTŘINY ROK 2020</t>
  </si>
  <si>
    <t>1023380028</t>
  </si>
  <si>
    <t>9000030558</t>
  </si>
  <si>
    <t>1880120338</t>
  </si>
  <si>
    <t>1024246282</t>
  </si>
  <si>
    <t>1024246018</t>
  </si>
  <si>
    <t>1023307733</t>
  </si>
  <si>
    <t>1980131535</t>
  </si>
  <si>
    <t>44563896</t>
  </si>
  <si>
    <t>1024261129</t>
  </si>
  <si>
    <t>9000035322</t>
  </si>
  <si>
    <t>9000030582</t>
  </si>
  <si>
    <t>859182400610117759</t>
  </si>
  <si>
    <t>p.č. 216 - sběrný dvůr</t>
  </si>
  <si>
    <t>Na Výsluní (zapínací bod VO, st.p.č. 420)</t>
  </si>
  <si>
    <t>CENA bez DPH</t>
  </si>
  <si>
    <t>Nad Stadionem p.č. 84/33</t>
  </si>
  <si>
    <t>508730</t>
  </si>
  <si>
    <t>508898</t>
  </si>
  <si>
    <t>508885</t>
  </si>
  <si>
    <t>508899</t>
  </si>
  <si>
    <t>Plzeňská č.p. 190 společné prostory DPS</t>
  </si>
  <si>
    <t>Plzeňská č.p. 152 spol. DPS místnost v 1. patře</t>
  </si>
  <si>
    <t>Plzeňská č.p. 152 (komunitní centrum)</t>
  </si>
  <si>
    <t>Preislerovo nám. č.p. 28 školka</t>
  </si>
  <si>
    <t>1024818804</t>
  </si>
  <si>
    <t>800273</t>
  </si>
  <si>
    <t>1x6A</t>
  </si>
  <si>
    <t>2,77</t>
  </si>
  <si>
    <t>3,98</t>
  </si>
  <si>
    <t>1,08</t>
  </si>
  <si>
    <t>0</t>
  </si>
  <si>
    <t>12,55</t>
  </si>
  <si>
    <t>3,05</t>
  </si>
  <si>
    <t>0,073</t>
  </si>
  <si>
    <t>0,544</t>
  </si>
  <si>
    <t>5,87</t>
  </si>
  <si>
    <t>Preislerovo nám. č.p. 28 HŘBITOV!!!!</t>
  </si>
  <si>
    <t>2,12</t>
  </si>
  <si>
    <t>3x80A</t>
  </si>
  <si>
    <t>1,24</t>
  </si>
  <si>
    <t>0,99</t>
  </si>
  <si>
    <t>0,59</t>
  </si>
  <si>
    <t>1,67</t>
  </si>
  <si>
    <t>0,97</t>
  </si>
  <si>
    <t>2,21</t>
  </si>
  <si>
    <t>10,46</t>
  </si>
  <si>
    <t>14,153</t>
  </si>
  <si>
    <t>73,956</t>
  </si>
  <si>
    <t>10,62</t>
  </si>
  <si>
    <t>36,32</t>
  </si>
  <si>
    <t>23,82</t>
  </si>
  <si>
    <t>33,323</t>
  </si>
  <si>
    <t>17,9</t>
  </si>
  <si>
    <t>26,26</t>
  </si>
  <si>
    <t>3,75</t>
  </si>
  <si>
    <t>43,65</t>
  </si>
  <si>
    <t>4,27</t>
  </si>
  <si>
    <t>8,50</t>
  </si>
  <si>
    <t>3x75A</t>
  </si>
  <si>
    <t>4,38</t>
  </si>
  <si>
    <t>24,30</t>
  </si>
  <si>
    <t>11,31</t>
  </si>
  <si>
    <t>41,49</t>
  </si>
  <si>
    <t>0,001</t>
  </si>
  <si>
    <t>13,43</t>
  </si>
  <si>
    <t>6,88</t>
  </si>
  <si>
    <t>28,14</t>
  </si>
  <si>
    <t>10,14</t>
  </si>
  <si>
    <t>17,25</t>
  </si>
  <si>
    <t>9,51</t>
  </si>
  <si>
    <t>3,45</t>
  </si>
  <si>
    <t>13,58</t>
  </si>
  <si>
    <t>15,67</t>
  </si>
  <si>
    <t>13,01</t>
  </si>
  <si>
    <t>14,37</t>
  </si>
  <si>
    <t>0,31</t>
  </si>
  <si>
    <t>0,21</t>
  </si>
  <si>
    <t>7,03</t>
  </si>
  <si>
    <t>5,36</t>
  </si>
  <si>
    <t>5,80</t>
  </si>
  <si>
    <t>3,34</t>
  </si>
  <si>
    <t>8,37</t>
  </si>
  <si>
    <t>13,92</t>
  </si>
  <si>
    <t>12,49</t>
  </si>
  <si>
    <t>3,49</t>
  </si>
  <si>
    <t>10,63</t>
  </si>
  <si>
    <t>15,47</t>
  </si>
  <si>
    <t>0,73</t>
  </si>
  <si>
    <t>0,25</t>
  </si>
  <si>
    <t>3,80</t>
  </si>
  <si>
    <t>náměstí Míru č.p. 221 (bud. služebna MP)</t>
  </si>
  <si>
    <t>4,03</t>
  </si>
  <si>
    <t>14,01</t>
  </si>
  <si>
    <t>1,00</t>
  </si>
  <si>
    <t>1,28</t>
  </si>
  <si>
    <t>0,20</t>
  </si>
  <si>
    <t>0,90</t>
  </si>
  <si>
    <t>0,5</t>
  </si>
  <si>
    <t>3,0</t>
  </si>
  <si>
    <t>Pozn. spotřeba dle fa za období cca 3-12/2019 - zaokrouhleno na odhad za celý rok</t>
  </si>
  <si>
    <t>Celková spotřeba NT (MWh)         ROK 2019 zaokr. Na celý rok</t>
  </si>
  <si>
    <t>Celková spotřeba VT (MWh)                  ROK 2019 zaokr. Na celý rok</t>
  </si>
  <si>
    <r>
      <t xml:space="preserve">Celková spotřeba  VT   (MWh)            </t>
    </r>
    <r>
      <rPr>
        <b/>
        <sz val="11"/>
        <color rgb="FFFF0000"/>
        <rFont val="Calibri"/>
        <family val="2"/>
        <charset val="238"/>
      </rPr>
      <t xml:space="preserve"> ROK 2019 dle fa 3-12/19</t>
    </r>
  </si>
  <si>
    <r>
      <t xml:space="preserve">Celková spotřeba  NT   (MWh)            </t>
    </r>
    <r>
      <rPr>
        <b/>
        <sz val="11"/>
        <color rgb="FFFF0000"/>
        <rFont val="Calibri"/>
        <family val="2"/>
        <charset val="238"/>
      </rPr>
      <t xml:space="preserve"> ROK 2019 dle fa 3-12/19</t>
    </r>
  </si>
  <si>
    <t xml:space="preserve">odhad </t>
  </si>
  <si>
    <t>nepoužívá se</t>
  </si>
  <si>
    <t>odhad</t>
  </si>
  <si>
    <t>3x50A</t>
  </si>
  <si>
    <t>3X32A</t>
  </si>
  <si>
    <t>1x16A</t>
  </si>
  <si>
    <t>1x15A</t>
  </si>
  <si>
    <t>3x 16A</t>
  </si>
  <si>
    <t>3x24A</t>
  </si>
  <si>
    <t>3X16A</t>
  </si>
  <si>
    <t>1x25A</t>
  </si>
  <si>
    <t>3X24A</t>
  </si>
  <si>
    <t>1X16A</t>
  </si>
  <si>
    <t>1x20A</t>
  </si>
  <si>
    <t>3x32A</t>
  </si>
  <si>
    <t>3x60A</t>
  </si>
  <si>
    <t>3x30A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</si>
</sst>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20"/>
      <color rgb="FFFF000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5" tint="-0.249977111117893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71">
    <xf numFmtId="0" fontId="0" fillId="0" borderId="0" xfId="0"/>
    <xf numFmtId="49" fontId="0" fillId="0" borderId="2" xfId="0" applyNumberFormat="1" applyBorder="1"/>
    <xf numFmtId="49" fontId="0" fillId="0" borderId="3" xfId="0" applyNumberFormat="1" applyBorder="1"/>
    <xf numFmtId="0" fontId="1" fillId="2" borderId="4" xfId="0" applyFont="1" applyFill="1" applyBorder="1" applyAlignment="1">
      <alignment horizontal="center" vertical="center" textRotation="90"/>
    </xf>
    <xf numFmtId="49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49" fontId="2" fillId="0" borderId="2" xfId="0" applyNumberFormat="1" applyFont="1" applyBorder="1"/>
    <xf numFmtId="49" fontId="2" fillId="0" borderId="3" xfId="0" applyNumberFormat="1" applyFont="1" applyBorder="1"/>
    <xf numFmtId="49" fontId="0" fillId="0" borderId="0" xfId="0" applyNumberFormat="1" applyBorder="1"/>
    <xf numFmtId="49" fontId="2" fillId="0" borderId="0" xfId="0" applyNumberFormat="1" applyFont="1" applyBorder="1"/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49" fontId="0" fillId="0" borderId="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2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5" fillId="0" borderId="0" xfId="0" applyFont="1"/>
    <xf numFmtId="49" fontId="0" fillId="0" borderId="2" xfId="0" applyNumberFormat="1" applyFill="1" applyBorder="1"/>
    <xf numFmtId="49" fontId="0" fillId="0" borderId="0" xfId="0" applyNumberFormat="1" applyFill="1"/>
    <xf numFmtId="49" fontId="0" fillId="0" borderId="0" xfId="0" applyNumberFormat="1" applyFill="1" applyBorder="1"/>
    <xf numFmtId="49" fontId="0" fillId="0" borderId="2" xfId="0" applyNumberFormat="1" applyFill="1" applyBorder="1" applyAlignment="1">
      <alignment horizontal="center"/>
    </xf>
    <xf numFmtId="49" fontId="0" fillId="0" borderId="2" xfId="0" applyNumberFormat="1" applyFill="1" applyBorder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3" xfId="0" applyNumberFormat="1" applyFont="1" applyFill="1" applyBorder="1"/>
    <xf numFmtId="49" fontId="2" fillId="0" borderId="3" xfId="0" applyNumberFormat="1" applyFont="1" applyFill="1" applyBorder="1" applyAlignment="1">
      <alignment wrapText="1"/>
    </xf>
    <xf numFmtId="49" fontId="0" fillId="0" borderId="3" xfId="0" applyNumberFormat="1" applyFill="1" applyBorder="1"/>
    <xf numFmtId="49" fontId="2" fillId="0" borderId="3" xfId="0" applyNumberFormat="1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/>
    <xf numFmtId="0" fontId="7" fillId="0" borderId="0" xfId="0" applyFont="1"/>
    <xf numFmtId="49" fontId="8" fillId="0" borderId="2" xfId="0" applyNumberFormat="1" applyFont="1" applyBorder="1" applyAlignment="1">
      <alignment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/>
    <xf numFmtId="49" fontId="11" fillId="0" borderId="3" xfId="0" applyNumberFormat="1" applyFont="1" applyBorder="1" applyAlignment="1">
      <alignment wrapText="1"/>
    </xf>
    <xf numFmtId="0" fontId="0" fillId="0" borderId="7" xfId="0" applyFill="1" applyBorder="1"/>
    <xf numFmtId="49" fontId="0" fillId="0" borderId="7" xfId="0" applyNumberFormat="1" applyFont="1" applyFill="1" applyBorder="1"/>
    <xf numFmtId="0" fontId="0" fillId="0" borderId="6" xfId="0" applyFill="1" applyBorder="1" applyAlignment="1">
      <alignment horizontal="left"/>
    </xf>
    <xf numFmtId="49" fontId="2" fillId="0" borderId="6" xfId="0" applyNumberFormat="1" applyFont="1" applyFill="1" applyBorder="1" applyAlignment="1">
      <alignment wrapText="1"/>
    </xf>
    <xf numFmtId="49" fontId="2" fillId="0" borderId="7" xfId="0" applyNumberFormat="1" applyFont="1" applyFill="1" applyBorder="1"/>
    <xf numFmtId="0" fontId="0" fillId="0" borderId="6" xfId="0" applyFill="1" applyBorder="1"/>
    <xf numFmtId="0" fontId="0" fillId="0" borderId="6" xfId="0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49" fontId="0" fillId="0" borderId="8" xfId="0" applyNumberFormat="1" applyBorder="1"/>
    <xf numFmtId="49" fontId="2" fillId="0" borderId="0" xfId="0" applyNumberFormat="1" applyFont="1" applyFill="1" applyBorder="1"/>
    <xf numFmtId="9" fontId="4" fillId="0" borderId="0" xfId="1" applyFont="1" applyAlignment="1">
      <alignment horizontal="center"/>
    </xf>
    <xf numFmtId="9" fontId="0" fillId="0" borderId="0" xfId="1" applyFont="1"/>
    <xf numFmtId="0" fontId="0" fillId="0" borderId="8" xfId="0" applyFill="1" applyBorder="1"/>
    <xf numFmtId="9" fontId="1" fillId="2" borderId="12" xfId="1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1" xfId="0" applyFill="1" applyBorder="1"/>
    <xf numFmtId="49" fontId="0" fillId="0" borderId="0" xfId="0" applyNumberFormat="1" applyBorder="1" applyAlignment="1">
      <alignment horizontal="right"/>
    </xf>
    <xf numFmtId="49" fontId="0" fillId="0" borderId="13" xfId="0" applyNumberFormat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right"/>
    </xf>
    <xf numFmtId="49" fontId="2" fillId="0" borderId="3" xfId="0" applyNumberFormat="1" applyFont="1" applyFill="1" applyBorder="1" applyAlignment="1">
      <alignment horizontal="right"/>
    </xf>
    <xf numFmtId="49" fontId="2" fillId="0" borderId="7" xfId="0" applyNumberFormat="1" applyFont="1" applyFill="1" applyBorder="1" applyAlignment="1">
      <alignment horizontal="right"/>
    </xf>
    <xf numFmtId="0" fontId="0" fillId="0" borderId="10" xfId="0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right"/>
    </xf>
    <xf numFmtId="49" fontId="0" fillId="0" borderId="0" xfId="1" applyNumberFormat="1" applyFont="1"/>
    <xf numFmtId="0" fontId="12" fillId="0" borderId="0" xfId="1" applyNumberFormat="1" applyFont="1"/>
    <xf numFmtId="0" fontId="6" fillId="3" borderId="9" xfId="1" applyNumberFormat="1" applyFont="1" applyFill="1" applyBorder="1" applyAlignment="1">
      <alignment horizontal="right"/>
    </xf>
    <xf numFmtId="0" fontId="6" fillId="3" borderId="2" xfId="1" applyNumberFormat="1" applyFont="1" applyFill="1" applyBorder="1" applyAlignment="1">
      <alignment horizontal="right"/>
    </xf>
    <xf numFmtId="0" fontId="6" fillId="3" borderId="6" xfId="1" applyNumberFormat="1" applyFont="1" applyFill="1" applyBorder="1" applyAlignment="1">
      <alignment horizontal="right"/>
    </xf>
    <xf numFmtId="49" fontId="2" fillId="3" borderId="2" xfId="0" applyNumberFormat="1" applyFont="1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4" fillId="0" borderId="0" xfId="0" applyFont="1" applyAlignment="1">
      <alignment horizont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4"/>
  <sheetViews>
    <sheetView tabSelected="1" topLeftCell="D1" workbookViewId="0">
      <pane ySplit="3" topLeftCell="A46" activePane="bottomLeft" state="frozen"/>
      <selection pane="bottomLeft" activeCell="N46" sqref="N46"/>
    </sheetView>
  </sheetViews>
  <sheetFormatPr defaultRowHeight="15" x14ac:dyDescent="0.25"/>
  <cols>
    <col min="2" max="2" width="4.7109375" customWidth="1"/>
    <col min="3" max="3" width="34.5703125" customWidth="1"/>
    <col min="4" max="4" width="20.28515625" customWidth="1"/>
    <col min="5" max="5" width="41" customWidth="1"/>
    <col min="6" max="6" width="18.28515625" customWidth="1"/>
    <col min="7" max="7" width="12.28515625" customWidth="1"/>
    <col min="8" max="8" width="11" customWidth="1"/>
    <col min="9" max="9" width="13" customWidth="1"/>
    <col min="11" max="11" width="12.5703125" customWidth="1"/>
    <col min="13" max="13" width="10.7109375" customWidth="1"/>
    <col min="15" max="15" width="13.5703125" customWidth="1"/>
    <col min="16" max="16" width="13.5703125" style="50" customWidth="1"/>
    <col min="17" max="18" width="13.5703125" customWidth="1"/>
  </cols>
  <sheetData>
    <row r="1" spans="1:20" ht="26.25" x14ac:dyDescent="0.4">
      <c r="A1" s="70" t="s">
        <v>199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49"/>
      <c r="Q1" s="35"/>
      <c r="R1" s="35"/>
    </row>
    <row r="3" spans="1:20" ht="90" x14ac:dyDescent="0.25">
      <c r="A3" s="11" t="s">
        <v>0</v>
      </c>
      <c r="B3" s="3" t="s">
        <v>2</v>
      </c>
      <c r="C3" s="5" t="s">
        <v>4</v>
      </c>
      <c r="D3" s="5" t="s">
        <v>72</v>
      </c>
      <c r="E3" s="19" t="s">
        <v>4</v>
      </c>
      <c r="F3" s="5" t="s">
        <v>173</v>
      </c>
      <c r="G3" s="10" t="s">
        <v>176</v>
      </c>
      <c r="H3" s="11" t="s">
        <v>191</v>
      </c>
      <c r="I3" s="10" t="s">
        <v>178</v>
      </c>
      <c r="J3" s="11" t="s">
        <v>180</v>
      </c>
      <c r="K3" s="11" t="s">
        <v>183</v>
      </c>
      <c r="L3" s="10" t="s">
        <v>185</v>
      </c>
      <c r="M3" s="12" t="s">
        <v>190</v>
      </c>
      <c r="N3" s="11" t="s">
        <v>192</v>
      </c>
      <c r="O3" s="18" t="s">
        <v>302</v>
      </c>
      <c r="P3" s="52" t="s">
        <v>301</v>
      </c>
      <c r="Q3" s="18" t="s">
        <v>303</v>
      </c>
      <c r="R3" s="52" t="s">
        <v>300</v>
      </c>
      <c r="S3" s="11" t="s">
        <v>214</v>
      </c>
    </row>
    <row r="4" spans="1:20" ht="15" customHeight="1" x14ac:dyDescent="0.25">
      <c r="A4" s="1" t="s">
        <v>1</v>
      </c>
      <c r="B4" s="4" t="s">
        <v>3</v>
      </c>
      <c r="C4" s="1" t="s">
        <v>5</v>
      </c>
      <c r="D4" s="1" t="s">
        <v>73</v>
      </c>
      <c r="E4" s="8" t="s">
        <v>124</v>
      </c>
      <c r="F4" s="1" t="s">
        <v>174</v>
      </c>
      <c r="G4" s="4" t="s">
        <v>225</v>
      </c>
      <c r="H4" s="1" t="s">
        <v>175</v>
      </c>
      <c r="I4" s="4" t="s">
        <v>177</v>
      </c>
      <c r="J4" s="13" t="s">
        <v>179</v>
      </c>
      <c r="K4" s="15" t="s">
        <v>181</v>
      </c>
      <c r="L4" s="17" t="s">
        <v>184</v>
      </c>
      <c r="M4" s="1" t="s">
        <v>186</v>
      </c>
      <c r="N4" s="1" t="s">
        <v>197</v>
      </c>
      <c r="O4" s="55" t="s">
        <v>282</v>
      </c>
      <c r="P4" s="65">
        <f>(O4/10*12)</f>
        <v>16.704000000000001</v>
      </c>
      <c r="Q4" s="56"/>
      <c r="R4" s="65"/>
      <c r="S4" s="53"/>
      <c r="T4" s="20"/>
    </row>
    <row r="5" spans="1:20" ht="15" customHeight="1" x14ac:dyDescent="0.25">
      <c r="A5" s="1" t="s">
        <v>1</v>
      </c>
      <c r="B5" s="4" t="s">
        <v>3</v>
      </c>
      <c r="C5" s="1" t="s">
        <v>6</v>
      </c>
      <c r="D5" s="1" t="s">
        <v>74</v>
      </c>
      <c r="E5" s="8" t="s">
        <v>125</v>
      </c>
      <c r="F5" s="1" t="s">
        <v>174</v>
      </c>
      <c r="G5" s="4" t="s">
        <v>225</v>
      </c>
      <c r="H5" s="1" t="s">
        <v>175</v>
      </c>
      <c r="I5" s="4" t="s">
        <v>177</v>
      </c>
      <c r="J5" s="13" t="s">
        <v>179</v>
      </c>
      <c r="K5" s="15" t="s">
        <v>181</v>
      </c>
      <c r="L5" s="17" t="s">
        <v>184</v>
      </c>
      <c r="M5" s="1" t="s">
        <v>186</v>
      </c>
      <c r="N5" s="1" t="s">
        <v>307</v>
      </c>
      <c r="O5" s="55" t="s">
        <v>249</v>
      </c>
      <c r="P5" s="66">
        <f t="shared" ref="P5:P68" si="0">(O5/10*12)</f>
        <v>43.584000000000003</v>
      </c>
      <c r="Q5" s="55"/>
      <c r="R5" s="66"/>
      <c r="S5" s="53"/>
    </row>
    <row r="6" spans="1:20" ht="15" customHeight="1" x14ac:dyDescent="0.25">
      <c r="A6" s="1" t="s">
        <v>1</v>
      </c>
      <c r="B6" s="4" t="s">
        <v>3</v>
      </c>
      <c r="C6" s="1" t="s">
        <v>7</v>
      </c>
      <c r="D6" s="1" t="s">
        <v>75</v>
      </c>
      <c r="E6" s="8" t="s">
        <v>126</v>
      </c>
      <c r="F6" s="1" t="s">
        <v>174</v>
      </c>
      <c r="G6" s="4" t="s">
        <v>225</v>
      </c>
      <c r="H6" s="1" t="s">
        <v>175</v>
      </c>
      <c r="I6" s="4" t="s">
        <v>177</v>
      </c>
      <c r="J6" s="13" t="s">
        <v>179</v>
      </c>
      <c r="K6" s="15" t="s">
        <v>181</v>
      </c>
      <c r="L6" s="17" t="s">
        <v>184</v>
      </c>
      <c r="M6" s="1" t="s">
        <v>187</v>
      </c>
      <c r="N6" s="1" t="s">
        <v>194</v>
      </c>
      <c r="O6" s="55" t="s">
        <v>230</v>
      </c>
      <c r="P6" s="66">
        <f t="shared" si="0"/>
        <v>0</v>
      </c>
      <c r="Q6" s="55"/>
      <c r="R6" s="66"/>
      <c r="S6" s="53"/>
    </row>
    <row r="7" spans="1:20" ht="15" customHeight="1" x14ac:dyDescent="0.25">
      <c r="A7" s="1" t="s">
        <v>1</v>
      </c>
      <c r="B7" s="4" t="s">
        <v>3</v>
      </c>
      <c r="C7" s="1" t="s">
        <v>8</v>
      </c>
      <c r="D7" s="1" t="s">
        <v>76</v>
      </c>
      <c r="E7" s="8" t="s">
        <v>127</v>
      </c>
      <c r="F7" s="1" t="s">
        <v>174</v>
      </c>
      <c r="G7" s="4" t="s">
        <v>225</v>
      </c>
      <c r="H7" s="1" t="s">
        <v>175</v>
      </c>
      <c r="I7" s="4" t="s">
        <v>177</v>
      </c>
      <c r="J7" s="13" t="s">
        <v>179</v>
      </c>
      <c r="K7" s="15" t="s">
        <v>181</v>
      </c>
      <c r="L7" s="17" t="s">
        <v>184</v>
      </c>
      <c r="M7" s="1" t="s">
        <v>187</v>
      </c>
      <c r="N7" s="1" t="s">
        <v>197</v>
      </c>
      <c r="O7" s="55" t="s">
        <v>276</v>
      </c>
      <c r="P7" s="66">
        <f t="shared" si="0"/>
        <v>0.252</v>
      </c>
      <c r="Q7" s="55"/>
      <c r="R7" s="66"/>
      <c r="S7" s="53"/>
    </row>
    <row r="8" spans="1:20" ht="15" customHeight="1" x14ac:dyDescent="0.25">
      <c r="A8" s="1" t="s">
        <v>1</v>
      </c>
      <c r="B8" s="4" t="s">
        <v>3</v>
      </c>
      <c r="C8" s="1" t="s">
        <v>9</v>
      </c>
      <c r="D8" s="1" t="s">
        <v>77</v>
      </c>
      <c r="E8" s="8" t="s">
        <v>128</v>
      </c>
      <c r="F8" s="1" t="s">
        <v>174</v>
      </c>
      <c r="G8" s="4" t="s">
        <v>225</v>
      </c>
      <c r="H8" s="1" t="s">
        <v>175</v>
      </c>
      <c r="I8" s="4" t="s">
        <v>177</v>
      </c>
      <c r="J8" s="13" t="s">
        <v>179</v>
      </c>
      <c r="K8" s="15" t="s">
        <v>181</v>
      </c>
      <c r="L8" s="17" t="s">
        <v>184</v>
      </c>
      <c r="M8" s="1" t="s">
        <v>186</v>
      </c>
      <c r="N8" s="1" t="s">
        <v>197</v>
      </c>
      <c r="O8" s="55" t="s">
        <v>281</v>
      </c>
      <c r="P8" s="66">
        <f t="shared" si="0"/>
        <v>10.044</v>
      </c>
      <c r="Q8" s="55"/>
      <c r="R8" s="66"/>
      <c r="S8" s="53"/>
    </row>
    <row r="9" spans="1:20" ht="15" customHeight="1" x14ac:dyDescent="0.25">
      <c r="A9" s="21" t="s">
        <v>1</v>
      </c>
      <c r="B9" s="22" t="s">
        <v>3</v>
      </c>
      <c r="C9" s="21" t="s">
        <v>10</v>
      </c>
      <c r="D9" s="21" t="s">
        <v>78</v>
      </c>
      <c r="E9" s="23" t="s">
        <v>223</v>
      </c>
      <c r="F9" s="21" t="s">
        <v>174</v>
      </c>
      <c r="G9" s="4" t="s">
        <v>225</v>
      </c>
      <c r="H9" s="21" t="s">
        <v>175</v>
      </c>
      <c r="I9" s="22" t="s">
        <v>177</v>
      </c>
      <c r="J9" s="24" t="s">
        <v>179</v>
      </c>
      <c r="K9" s="25" t="s">
        <v>181</v>
      </c>
      <c r="L9" s="26" t="s">
        <v>184</v>
      </c>
      <c r="M9" s="21" t="s">
        <v>187</v>
      </c>
      <c r="N9" s="21" t="s">
        <v>308</v>
      </c>
      <c r="O9" s="62" t="s">
        <v>285</v>
      </c>
      <c r="P9" s="66">
        <f t="shared" si="0"/>
        <v>12.756000000000002</v>
      </c>
      <c r="Q9" s="57"/>
      <c r="R9" s="66"/>
      <c r="S9" s="54"/>
    </row>
    <row r="10" spans="1:20" ht="15" customHeight="1" x14ac:dyDescent="0.25">
      <c r="A10" s="1" t="s">
        <v>1</v>
      </c>
      <c r="B10" s="4" t="s">
        <v>3</v>
      </c>
      <c r="C10" s="1" t="s">
        <v>11</v>
      </c>
      <c r="D10" s="1" t="s">
        <v>79</v>
      </c>
      <c r="E10" s="8" t="s">
        <v>129</v>
      </c>
      <c r="F10" s="1" t="s">
        <v>174</v>
      </c>
      <c r="G10" s="4" t="s">
        <v>225</v>
      </c>
      <c r="H10" s="1" t="s">
        <v>175</v>
      </c>
      <c r="I10" s="4" t="s">
        <v>177</v>
      </c>
      <c r="J10" s="13" t="s">
        <v>179</v>
      </c>
      <c r="K10" s="15" t="s">
        <v>181</v>
      </c>
      <c r="L10" s="17" t="s">
        <v>184</v>
      </c>
      <c r="M10" s="1" t="s">
        <v>186</v>
      </c>
      <c r="N10" s="1" t="s">
        <v>194</v>
      </c>
      <c r="O10" s="55" t="s">
        <v>278</v>
      </c>
      <c r="P10" s="66">
        <f t="shared" si="0"/>
        <v>6.4320000000000004</v>
      </c>
      <c r="Q10" s="55"/>
      <c r="R10" s="66"/>
      <c r="S10" s="53"/>
    </row>
    <row r="11" spans="1:20" ht="15" customHeight="1" x14ac:dyDescent="0.25">
      <c r="A11" s="1" t="s">
        <v>1</v>
      </c>
      <c r="B11" s="4" t="s">
        <v>3</v>
      </c>
      <c r="C11" s="1" t="s">
        <v>12</v>
      </c>
      <c r="D11" s="1" t="s">
        <v>80</v>
      </c>
      <c r="E11" s="8" t="s">
        <v>130</v>
      </c>
      <c r="F11" s="1" t="s">
        <v>174</v>
      </c>
      <c r="G11" s="4" t="s">
        <v>225</v>
      </c>
      <c r="H11" s="1" t="s">
        <v>175</v>
      </c>
      <c r="I11" s="4" t="s">
        <v>177</v>
      </c>
      <c r="J11" s="13" t="s">
        <v>179</v>
      </c>
      <c r="K11" s="15" t="s">
        <v>181</v>
      </c>
      <c r="L11" s="17" t="s">
        <v>184</v>
      </c>
      <c r="M11" s="1" t="s">
        <v>186</v>
      </c>
      <c r="N11" s="1" t="s">
        <v>193</v>
      </c>
      <c r="O11" s="55" t="s">
        <v>277</v>
      </c>
      <c r="P11" s="66">
        <f t="shared" si="0"/>
        <v>8.4359999999999999</v>
      </c>
      <c r="Q11" s="55"/>
      <c r="R11" s="66"/>
      <c r="S11" s="53"/>
    </row>
    <row r="12" spans="1:20" ht="15" customHeight="1" x14ac:dyDescent="0.25">
      <c r="A12" s="1" t="s">
        <v>1</v>
      </c>
      <c r="B12" s="4" t="s">
        <v>3</v>
      </c>
      <c r="C12" s="1" t="s">
        <v>13</v>
      </c>
      <c r="D12" s="1" t="s">
        <v>81</v>
      </c>
      <c r="E12" s="8" t="s">
        <v>131</v>
      </c>
      <c r="F12" s="1" t="s">
        <v>174</v>
      </c>
      <c r="G12" s="4" t="s">
        <v>225</v>
      </c>
      <c r="H12" s="1" t="s">
        <v>175</v>
      </c>
      <c r="I12" s="4" t="s">
        <v>177</v>
      </c>
      <c r="J12" s="13" t="s">
        <v>179</v>
      </c>
      <c r="K12" s="15" t="s">
        <v>181</v>
      </c>
      <c r="L12" s="17" t="s">
        <v>184</v>
      </c>
      <c r="M12" s="1" t="s">
        <v>186</v>
      </c>
      <c r="N12" s="1" t="s">
        <v>198</v>
      </c>
      <c r="O12" s="55" t="s">
        <v>279</v>
      </c>
      <c r="P12" s="66">
        <f t="shared" si="0"/>
        <v>6.9599999999999991</v>
      </c>
      <c r="Q12" s="55"/>
      <c r="R12" s="66"/>
      <c r="S12" s="53"/>
    </row>
    <row r="13" spans="1:20" ht="15" customHeight="1" x14ac:dyDescent="0.25">
      <c r="A13" s="1" t="s">
        <v>1</v>
      </c>
      <c r="B13" s="4" t="s">
        <v>3</v>
      </c>
      <c r="C13" s="1" t="s">
        <v>14</v>
      </c>
      <c r="D13" s="1" t="s">
        <v>82</v>
      </c>
      <c r="E13" s="8" t="s">
        <v>132</v>
      </c>
      <c r="F13" s="1" t="s">
        <v>174</v>
      </c>
      <c r="G13" s="4" t="s">
        <v>225</v>
      </c>
      <c r="H13" s="1" t="s">
        <v>175</v>
      </c>
      <c r="I13" s="4" t="s">
        <v>177</v>
      </c>
      <c r="J13" s="13" t="s">
        <v>179</v>
      </c>
      <c r="K13" s="15" t="s">
        <v>181</v>
      </c>
      <c r="L13" s="17" t="s">
        <v>184</v>
      </c>
      <c r="M13" s="1" t="s">
        <v>186</v>
      </c>
      <c r="N13" s="1" t="s">
        <v>195</v>
      </c>
      <c r="O13" s="55" t="s">
        <v>280</v>
      </c>
      <c r="P13" s="66">
        <f t="shared" si="0"/>
        <v>4.0079999999999991</v>
      </c>
      <c r="Q13" s="55"/>
      <c r="R13" s="66"/>
      <c r="S13" s="53"/>
    </row>
    <row r="14" spans="1:20" ht="15" customHeight="1" x14ac:dyDescent="0.25">
      <c r="A14" s="1" t="s">
        <v>1</v>
      </c>
      <c r="B14" s="4" t="s">
        <v>3</v>
      </c>
      <c r="C14" s="1" t="s">
        <v>15</v>
      </c>
      <c r="D14" s="1" t="s">
        <v>83</v>
      </c>
      <c r="E14" s="8" t="s">
        <v>133</v>
      </c>
      <c r="F14" s="1" t="s">
        <v>174</v>
      </c>
      <c r="G14" s="4" t="s">
        <v>225</v>
      </c>
      <c r="H14" s="1" t="s">
        <v>175</v>
      </c>
      <c r="I14" s="4" t="s">
        <v>177</v>
      </c>
      <c r="J14" s="13" t="s">
        <v>179</v>
      </c>
      <c r="K14" s="15" t="s">
        <v>181</v>
      </c>
      <c r="L14" s="17" t="s">
        <v>184</v>
      </c>
      <c r="M14" s="1" t="s">
        <v>187</v>
      </c>
      <c r="N14" s="1" t="s">
        <v>194</v>
      </c>
      <c r="O14" s="55" t="s">
        <v>228</v>
      </c>
      <c r="P14" s="66">
        <f t="shared" si="0"/>
        <v>4.7759999999999998</v>
      </c>
      <c r="Q14" s="55"/>
      <c r="R14" s="66"/>
      <c r="S14" s="53"/>
    </row>
    <row r="15" spans="1:20" ht="15" customHeight="1" x14ac:dyDescent="0.25">
      <c r="A15" s="1" t="s">
        <v>1</v>
      </c>
      <c r="B15" s="4" t="s">
        <v>3</v>
      </c>
      <c r="C15" s="1" t="s">
        <v>16</v>
      </c>
      <c r="D15" s="6" t="s">
        <v>84</v>
      </c>
      <c r="E15" s="8" t="s">
        <v>134</v>
      </c>
      <c r="F15" s="1" t="s">
        <v>174</v>
      </c>
      <c r="G15" s="4" t="s">
        <v>225</v>
      </c>
      <c r="H15" s="1" t="s">
        <v>175</v>
      </c>
      <c r="I15" s="4" t="s">
        <v>177</v>
      </c>
      <c r="J15" s="13" t="s">
        <v>179</v>
      </c>
      <c r="K15" s="15" t="s">
        <v>181</v>
      </c>
      <c r="L15" s="17" t="s">
        <v>184</v>
      </c>
      <c r="M15" s="1" t="s">
        <v>188</v>
      </c>
      <c r="N15" s="1" t="s">
        <v>193</v>
      </c>
      <c r="O15" s="55" t="s">
        <v>291</v>
      </c>
      <c r="P15" s="66">
        <f t="shared" si="0"/>
        <v>4.8360000000000003</v>
      </c>
      <c r="Q15" s="55" t="s">
        <v>292</v>
      </c>
      <c r="R15" s="66">
        <f t="shared" ref="R15:R66" si="1">(Q15/10*12)</f>
        <v>16.812000000000001</v>
      </c>
      <c r="S15" s="53"/>
    </row>
    <row r="16" spans="1:20" ht="15" customHeight="1" x14ac:dyDescent="0.25">
      <c r="A16" s="1" t="s">
        <v>1</v>
      </c>
      <c r="B16" s="4" t="s">
        <v>3</v>
      </c>
      <c r="C16" s="1" t="s">
        <v>17</v>
      </c>
      <c r="D16" s="6" t="s">
        <v>85</v>
      </c>
      <c r="E16" s="8" t="s">
        <v>135</v>
      </c>
      <c r="F16" s="1" t="s">
        <v>174</v>
      </c>
      <c r="G16" s="4" t="s">
        <v>225</v>
      </c>
      <c r="H16" s="1" t="s">
        <v>175</v>
      </c>
      <c r="I16" s="4" t="s">
        <v>177</v>
      </c>
      <c r="J16" s="13" t="s">
        <v>179</v>
      </c>
      <c r="K16" s="15" t="s">
        <v>181</v>
      </c>
      <c r="L16" s="17" t="s">
        <v>184</v>
      </c>
      <c r="M16" s="1" t="s">
        <v>186</v>
      </c>
      <c r="N16" s="1" t="s">
        <v>196</v>
      </c>
      <c r="O16" s="55" t="s">
        <v>252</v>
      </c>
      <c r="P16" s="66">
        <f t="shared" si="0"/>
        <v>21.479999999999997</v>
      </c>
      <c r="Q16" s="55"/>
      <c r="R16" s="66"/>
      <c r="S16" s="53"/>
    </row>
    <row r="17" spans="1:20" ht="15" customHeight="1" x14ac:dyDescent="0.25">
      <c r="A17" s="1" t="s">
        <v>1</v>
      </c>
      <c r="B17" s="4" t="s">
        <v>3</v>
      </c>
      <c r="C17" s="1" t="s">
        <v>18</v>
      </c>
      <c r="D17" s="1" t="s">
        <v>86</v>
      </c>
      <c r="E17" s="8" t="s">
        <v>136</v>
      </c>
      <c r="F17" s="1" t="s">
        <v>174</v>
      </c>
      <c r="G17" s="4" t="s">
        <v>225</v>
      </c>
      <c r="H17" s="1" t="s">
        <v>175</v>
      </c>
      <c r="I17" s="4" t="s">
        <v>177</v>
      </c>
      <c r="J17" s="13" t="s">
        <v>179</v>
      </c>
      <c r="K17" s="15" t="s">
        <v>181</v>
      </c>
      <c r="L17" s="17" t="s">
        <v>184</v>
      </c>
      <c r="M17" s="1" t="s">
        <v>186</v>
      </c>
      <c r="N17" s="1" t="s">
        <v>193</v>
      </c>
      <c r="O17" s="55" t="s">
        <v>270</v>
      </c>
      <c r="P17" s="66">
        <f t="shared" si="0"/>
        <v>4.1400000000000006</v>
      </c>
      <c r="Q17" s="55"/>
      <c r="R17" s="66"/>
      <c r="S17" s="53"/>
    </row>
    <row r="18" spans="1:20" ht="15" customHeight="1" x14ac:dyDescent="0.25">
      <c r="A18" s="1" t="s">
        <v>1</v>
      </c>
      <c r="B18" s="4" t="s">
        <v>3</v>
      </c>
      <c r="C18" s="1" t="s">
        <v>19</v>
      </c>
      <c r="D18" s="1" t="s">
        <v>87</v>
      </c>
      <c r="E18" s="8" t="s">
        <v>133</v>
      </c>
      <c r="F18" s="1" t="s">
        <v>174</v>
      </c>
      <c r="G18" s="4" t="s">
        <v>225</v>
      </c>
      <c r="H18" s="1" t="s">
        <v>175</v>
      </c>
      <c r="I18" s="4" t="s">
        <v>177</v>
      </c>
      <c r="J18" s="13" t="s">
        <v>179</v>
      </c>
      <c r="K18" s="15" t="s">
        <v>181</v>
      </c>
      <c r="L18" s="17" t="s">
        <v>184</v>
      </c>
      <c r="M18" s="1" t="s">
        <v>187</v>
      </c>
      <c r="N18" s="1" t="s">
        <v>197</v>
      </c>
      <c r="O18" s="55" t="s">
        <v>231</v>
      </c>
      <c r="P18" s="66">
        <f t="shared" si="0"/>
        <v>15.060000000000002</v>
      </c>
      <c r="Q18" s="55"/>
      <c r="R18" s="66"/>
      <c r="S18" s="53"/>
    </row>
    <row r="19" spans="1:20" ht="15" customHeight="1" x14ac:dyDescent="0.25">
      <c r="A19" s="1" t="s">
        <v>1</v>
      </c>
      <c r="B19" s="4" t="s">
        <v>3</v>
      </c>
      <c r="C19" s="1" t="s">
        <v>20</v>
      </c>
      <c r="D19" s="1" t="s">
        <v>88</v>
      </c>
      <c r="E19" s="8" t="s">
        <v>137</v>
      </c>
      <c r="F19" s="1" t="s">
        <v>174</v>
      </c>
      <c r="G19" s="4" t="s">
        <v>225</v>
      </c>
      <c r="H19" s="1" t="s">
        <v>175</v>
      </c>
      <c r="I19" s="4" t="s">
        <v>177</v>
      </c>
      <c r="J19" s="13" t="s">
        <v>179</v>
      </c>
      <c r="K19" s="15" t="s">
        <v>181</v>
      </c>
      <c r="L19" s="17" t="s">
        <v>184</v>
      </c>
      <c r="M19" s="1" t="s">
        <v>188</v>
      </c>
      <c r="N19" s="1" t="s">
        <v>196</v>
      </c>
      <c r="O19" s="55" t="s">
        <v>246</v>
      </c>
      <c r="P19" s="66">
        <f t="shared" si="0"/>
        <v>16.983599999999999</v>
      </c>
      <c r="Q19" s="55" t="s">
        <v>247</v>
      </c>
      <c r="R19" s="66">
        <f t="shared" si="1"/>
        <v>88.747199999999992</v>
      </c>
      <c r="S19" s="53"/>
    </row>
    <row r="20" spans="1:20" ht="15" customHeight="1" x14ac:dyDescent="0.25">
      <c r="A20" s="1" t="s">
        <v>1</v>
      </c>
      <c r="B20" s="4" t="s">
        <v>3</v>
      </c>
      <c r="C20" s="21" t="s">
        <v>21</v>
      </c>
      <c r="D20" s="32" t="s">
        <v>89</v>
      </c>
      <c r="E20" s="23" t="s">
        <v>221</v>
      </c>
      <c r="F20" s="1" t="s">
        <v>174</v>
      </c>
      <c r="G20" s="4" t="s">
        <v>225</v>
      </c>
      <c r="H20" s="1" t="s">
        <v>175</v>
      </c>
      <c r="I20" s="4" t="s">
        <v>177</v>
      </c>
      <c r="J20" s="13" t="s">
        <v>179</v>
      </c>
      <c r="K20" s="15" t="s">
        <v>181</v>
      </c>
      <c r="L20" s="17" t="s">
        <v>184</v>
      </c>
      <c r="M20" s="1" t="s">
        <v>187</v>
      </c>
      <c r="N20" s="1" t="s">
        <v>309</v>
      </c>
      <c r="O20" s="55" t="s">
        <v>297</v>
      </c>
      <c r="P20" s="66">
        <f t="shared" si="0"/>
        <v>0.60000000000000009</v>
      </c>
      <c r="Q20" s="55"/>
      <c r="R20" s="66"/>
      <c r="S20" s="53"/>
      <c r="T20" t="s">
        <v>306</v>
      </c>
    </row>
    <row r="21" spans="1:20" ht="15" customHeight="1" x14ac:dyDescent="0.25">
      <c r="A21" s="1" t="s">
        <v>1</v>
      </c>
      <c r="B21" s="4" t="s">
        <v>3</v>
      </c>
      <c r="C21" s="1" t="s">
        <v>22</v>
      </c>
      <c r="D21" s="1" t="s">
        <v>90</v>
      </c>
      <c r="E21" s="8" t="s">
        <v>138</v>
      </c>
      <c r="F21" s="1" t="s">
        <v>174</v>
      </c>
      <c r="G21" s="4" t="s">
        <v>225</v>
      </c>
      <c r="H21" s="1" t="s">
        <v>175</v>
      </c>
      <c r="I21" s="4" t="s">
        <v>177</v>
      </c>
      <c r="J21" s="13" t="s">
        <v>179</v>
      </c>
      <c r="K21" s="15" t="s">
        <v>181</v>
      </c>
      <c r="L21" s="17" t="s">
        <v>184</v>
      </c>
      <c r="M21" s="1" t="s">
        <v>186</v>
      </c>
      <c r="N21" s="1" t="s">
        <v>197</v>
      </c>
      <c r="O21" s="55" t="s">
        <v>261</v>
      </c>
      <c r="P21" s="66">
        <f t="shared" si="0"/>
        <v>13.571999999999999</v>
      </c>
      <c r="Q21" s="55"/>
      <c r="R21" s="66"/>
      <c r="S21" s="53"/>
    </row>
    <row r="22" spans="1:20" ht="15" customHeight="1" x14ac:dyDescent="0.25">
      <c r="A22" s="1" t="s">
        <v>1</v>
      </c>
      <c r="B22" s="4" t="s">
        <v>3</v>
      </c>
      <c r="C22" s="1" t="s">
        <v>23</v>
      </c>
      <c r="D22" s="1" t="s">
        <v>91</v>
      </c>
      <c r="E22" s="8" t="s">
        <v>139</v>
      </c>
      <c r="F22" s="1" t="s">
        <v>174</v>
      </c>
      <c r="G22" s="4" t="s">
        <v>225</v>
      </c>
      <c r="H22" s="1" t="s">
        <v>175</v>
      </c>
      <c r="I22" s="4" t="s">
        <v>177</v>
      </c>
      <c r="J22" s="13" t="s">
        <v>179</v>
      </c>
      <c r="K22" s="15" t="s">
        <v>181</v>
      </c>
      <c r="L22" s="17" t="s">
        <v>184</v>
      </c>
      <c r="M22" s="1" t="s">
        <v>189</v>
      </c>
      <c r="N22" s="1" t="s">
        <v>194</v>
      </c>
      <c r="O22" s="55" t="s">
        <v>287</v>
      </c>
      <c r="P22" s="66">
        <f t="shared" si="0"/>
        <v>0.87599999999999989</v>
      </c>
      <c r="Q22" s="55"/>
      <c r="R22" s="66"/>
      <c r="S22" s="53"/>
    </row>
    <row r="23" spans="1:20" ht="15" customHeight="1" x14ac:dyDescent="0.25">
      <c r="A23" s="1" t="s">
        <v>1</v>
      </c>
      <c r="B23" s="4" t="s">
        <v>3</v>
      </c>
      <c r="C23" s="1" t="s">
        <v>24</v>
      </c>
      <c r="D23" s="1" t="s">
        <v>92</v>
      </c>
      <c r="E23" s="8" t="s">
        <v>290</v>
      </c>
      <c r="F23" s="1" t="s">
        <v>174</v>
      </c>
      <c r="G23" s="4" t="s">
        <v>225</v>
      </c>
      <c r="H23" s="1" t="s">
        <v>175</v>
      </c>
      <c r="I23" s="4" t="s">
        <v>177</v>
      </c>
      <c r="J23" s="13" t="s">
        <v>179</v>
      </c>
      <c r="K23" s="15" t="s">
        <v>181</v>
      </c>
      <c r="L23" s="17" t="s">
        <v>184</v>
      </c>
      <c r="M23" s="1" t="s">
        <v>187</v>
      </c>
      <c r="N23" s="1" t="s">
        <v>226</v>
      </c>
      <c r="O23" s="55" t="s">
        <v>297</v>
      </c>
      <c r="P23" s="66">
        <f t="shared" si="0"/>
        <v>0.60000000000000009</v>
      </c>
      <c r="Q23" s="55"/>
      <c r="R23" s="66"/>
      <c r="S23" s="53"/>
      <c r="T23" t="s">
        <v>306</v>
      </c>
    </row>
    <row r="24" spans="1:20" ht="15" customHeight="1" x14ac:dyDescent="0.25">
      <c r="A24" s="1" t="s">
        <v>1</v>
      </c>
      <c r="B24" s="4" t="s">
        <v>3</v>
      </c>
      <c r="C24" s="1" t="s">
        <v>25</v>
      </c>
      <c r="D24" s="1" t="s">
        <v>93</v>
      </c>
      <c r="E24" s="8" t="s">
        <v>141</v>
      </c>
      <c r="F24" s="1" t="s">
        <v>174</v>
      </c>
      <c r="G24" s="4" t="s">
        <v>225</v>
      </c>
      <c r="H24" s="1" t="s">
        <v>175</v>
      </c>
      <c r="I24" s="4" t="s">
        <v>177</v>
      </c>
      <c r="J24" s="13" t="s">
        <v>179</v>
      </c>
      <c r="K24" s="15" t="s">
        <v>181</v>
      </c>
      <c r="L24" s="17" t="s">
        <v>184</v>
      </c>
      <c r="M24" s="1" t="s">
        <v>189</v>
      </c>
      <c r="N24" s="1" t="s">
        <v>310</v>
      </c>
      <c r="O24" s="55" t="s">
        <v>263</v>
      </c>
      <c r="P24" s="66">
        <f t="shared" si="0"/>
        <v>1.2000000000000001E-3</v>
      </c>
      <c r="Q24" s="55"/>
      <c r="R24" s="66"/>
      <c r="S24" s="53"/>
    </row>
    <row r="25" spans="1:20" ht="15" customHeight="1" x14ac:dyDescent="0.25">
      <c r="A25" s="1" t="s">
        <v>1</v>
      </c>
      <c r="B25" s="4" t="s">
        <v>3</v>
      </c>
      <c r="C25" s="1" t="s">
        <v>26</v>
      </c>
      <c r="D25" s="1" t="s">
        <v>94</v>
      </c>
      <c r="E25" s="8" t="s">
        <v>142</v>
      </c>
      <c r="F25" s="1" t="s">
        <v>174</v>
      </c>
      <c r="G25" s="4" t="s">
        <v>225</v>
      </c>
      <c r="H25" s="1" t="s">
        <v>175</v>
      </c>
      <c r="I25" s="4" t="s">
        <v>177</v>
      </c>
      <c r="J25" s="13" t="s">
        <v>179</v>
      </c>
      <c r="K25" s="15" t="s">
        <v>181</v>
      </c>
      <c r="L25" s="17" t="s">
        <v>184</v>
      </c>
      <c r="M25" s="1" t="s">
        <v>187</v>
      </c>
      <c r="N25" s="1" t="s">
        <v>309</v>
      </c>
      <c r="O25" s="55" t="s">
        <v>288</v>
      </c>
      <c r="P25" s="66">
        <f t="shared" si="0"/>
        <v>0.30000000000000004</v>
      </c>
      <c r="Q25" s="55"/>
      <c r="R25" s="66"/>
      <c r="S25" s="53"/>
    </row>
    <row r="26" spans="1:20" ht="15" customHeight="1" x14ac:dyDescent="0.25">
      <c r="A26" s="1" t="s">
        <v>1</v>
      </c>
      <c r="B26" s="4" t="s">
        <v>3</v>
      </c>
      <c r="C26" s="1" t="s">
        <v>27</v>
      </c>
      <c r="D26" s="1" t="s">
        <v>204</v>
      </c>
      <c r="E26" s="8" t="s">
        <v>143</v>
      </c>
      <c r="F26" s="1" t="s">
        <v>174</v>
      </c>
      <c r="G26" s="4" t="s">
        <v>225</v>
      </c>
      <c r="H26" s="1" t="s">
        <v>175</v>
      </c>
      <c r="I26" s="4" t="s">
        <v>177</v>
      </c>
      <c r="J26" s="13" t="s">
        <v>179</v>
      </c>
      <c r="K26" s="15" t="s">
        <v>181</v>
      </c>
      <c r="L26" s="17" t="s">
        <v>184</v>
      </c>
      <c r="M26" s="1" t="s">
        <v>187</v>
      </c>
      <c r="N26" s="1" t="s">
        <v>196</v>
      </c>
      <c r="O26" s="55" t="s">
        <v>286</v>
      </c>
      <c r="P26" s="66">
        <f t="shared" si="0"/>
        <v>18.564</v>
      </c>
      <c r="Q26" s="55"/>
      <c r="R26" s="66"/>
      <c r="S26" s="53"/>
    </row>
    <row r="27" spans="1:20" ht="15" customHeight="1" x14ac:dyDescent="0.25">
      <c r="A27" s="1" t="s">
        <v>1</v>
      </c>
      <c r="B27" s="4" t="s">
        <v>3</v>
      </c>
      <c r="C27" s="1" t="s">
        <v>28</v>
      </c>
      <c r="D27" s="1" t="s">
        <v>95</v>
      </c>
      <c r="E27" s="8" t="s">
        <v>144</v>
      </c>
      <c r="F27" s="1" t="s">
        <v>174</v>
      </c>
      <c r="G27" s="4" t="s">
        <v>225</v>
      </c>
      <c r="H27" s="1" t="s">
        <v>175</v>
      </c>
      <c r="I27" s="4" t="s">
        <v>177</v>
      </c>
      <c r="J27" s="13" t="s">
        <v>179</v>
      </c>
      <c r="K27" s="15" t="s">
        <v>181</v>
      </c>
      <c r="L27" s="17" t="s">
        <v>184</v>
      </c>
      <c r="M27" s="1" t="s">
        <v>187</v>
      </c>
      <c r="N27" s="1" t="s">
        <v>193</v>
      </c>
      <c r="O27" s="55" t="s">
        <v>243</v>
      </c>
      <c r="P27" s="66">
        <f t="shared" si="0"/>
        <v>1.1640000000000001</v>
      </c>
      <c r="Q27" s="55"/>
      <c r="R27" s="66"/>
      <c r="S27" s="53"/>
    </row>
    <row r="28" spans="1:20" ht="15" customHeight="1" x14ac:dyDescent="0.25">
      <c r="A28" s="1" t="s">
        <v>1</v>
      </c>
      <c r="B28" s="4" t="s">
        <v>3</v>
      </c>
      <c r="C28" s="1" t="s">
        <v>29</v>
      </c>
      <c r="D28" s="1" t="s">
        <v>203</v>
      </c>
      <c r="E28" s="8" t="s">
        <v>145</v>
      </c>
      <c r="F28" s="1" t="s">
        <v>174</v>
      </c>
      <c r="G28" s="4" t="s">
        <v>225</v>
      </c>
      <c r="H28" s="1" t="s">
        <v>175</v>
      </c>
      <c r="I28" s="4" t="s">
        <v>177</v>
      </c>
      <c r="J28" s="13" t="s">
        <v>179</v>
      </c>
      <c r="K28" s="15" t="s">
        <v>181</v>
      </c>
      <c r="L28" s="17" t="s">
        <v>184</v>
      </c>
      <c r="M28" s="1" t="s">
        <v>186</v>
      </c>
      <c r="N28" s="1" t="s">
        <v>193</v>
      </c>
      <c r="O28" s="55" t="s">
        <v>265</v>
      </c>
      <c r="P28" s="66">
        <f t="shared" si="0"/>
        <v>8.2560000000000002</v>
      </c>
      <c r="Q28" s="55"/>
      <c r="R28" s="66"/>
      <c r="S28" s="53"/>
    </row>
    <row r="29" spans="1:20" ht="15" customHeight="1" x14ac:dyDescent="0.25">
      <c r="A29" s="1" t="s">
        <v>1</v>
      </c>
      <c r="B29" s="4" t="s">
        <v>3</v>
      </c>
      <c r="C29" s="1" t="s">
        <v>30</v>
      </c>
      <c r="D29" s="1" t="s">
        <v>206</v>
      </c>
      <c r="E29" s="8" t="s">
        <v>136</v>
      </c>
      <c r="F29" s="1" t="s">
        <v>174</v>
      </c>
      <c r="G29" s="4" t="s">
        <v>225</v>
      </c>
      <c r="H29" s="1" t="s">
        <v>175</v>
      </c>
      <c r="I29" s="4" t="s">
        <v>177</v>
      </c>
      <c r="J29" s="13" t="s">
        <v>179</v>
      </c>
      <c r="K29" s="15" t="s">
        <v>181</v>
      </c>
      <c r="L29" s="17" t="s">
        <v>184</v>
      </c>
      <c r="M29" s="1" t="s">
        <v>186</v>
      </c>
      <c r="N29" s="1" t="s">
        <v>193</v>
      </c>
      <c r="O29" s="55" t="s">
        <v>269</v>
      </c>
      <c r="P29" s="66">
        <f t="shared" si="0"/>
        <v>11.411999999999999</v>
      </c>
      <c r="Q29" s="55"/>
      <c r="R29" s="66"/>
      <c r="S29" s="53"/>
    </row>
    <row r="30" spans="1:20" ht="15" customHeight="1" x14ac:dyDescent="0.25">
      <c r="A30" s="1" t="s">
        <v>1</v>
      </c>
      <c r="B30" s="4" t="s">
        <v>3</v>
      </c>
      <c r="C30" s="1" t="s">
        <v>31</v>
      </c>
      <c r="D30" s="1" t="s">
        <v>96</v>
      </c>
      <c r="E30" s="8" t="s">
        <v>213</v>
      </c>
      <c r="F30" s="1" t="s">
        <v>174</v>
      </c>
      <c r="G30" s="4" t="s">
        <v>225</v>
      </c>
      <c r="H30" s="1" t="s">
        <v>175</v>
      </c>
      <c r="I30" s="4" t="s">
        <v>177</v>
      </c>
      <c r="J30" s="13" t="s">
        <v>179</v>
      </c>
      <c r="K30" s="15" t="s">
        <v>181</v>
      </c>
      <c r="L30" s="17" t="s">
        <v>184</v>
      </c>
      <c r="M30" s="1" t="s">
        <v>186</v>
      </c>
      <c r="N30" s="1" t="s">
        <v>311</v>
      </c>
      <c r="O30" s="55" t="s">
        <v>267</v>
      </c>
      <c r="P30" s="66">
        <f t="shared" si="0"/>
        <v>12.167999999999999</v>
      </c>
      <c r="Q30" s="55"/>
      <c r="R30" s="66"/>
      <c r="S30" s="53"/>
    </row>
    <row r="31" spans="1:20" ht="15" customHeight="1" x14ac:dyDescent="0.25">
      <c r="A31" s="1" t="s">
        <v>1</v>
      </c>
      <c r="B31" s="4" t="s">
        <v>3</v>
      </c>
      <c r="C31" s="1" t="s">
        <v>32</v>
      </c>
      <c r="D31" s="1" t="s">
        <v>97</v>
      </c>
      <c r="E31" s="8" t="s">
        <v>146</v>
      </c>
      <c r="F31" s="1" t="s">
        <v>174</v>
      </c>
      <c r="G31" s="4" t="s">
        <v>225</v>
      </c>
      <c r="H31" s="1" t="s">
        <v>175</v>
      </c>
      <c r="I31" s="4" t="s">
        <v>177</v>
      </c>
      <c r="J31" s="13" t="s">
        <v>179</v>
      </c>
      <c r="K31" s="15" t="s">
        <v>181</v>
      </c>
      <c r="L31" s="17" t="s">
        <v>184</v>
      </c>
      <c r="M31" s="1" t="s">
        <v>186</v>
      </c>
      <c r="N31" s="1" t="s">
        <v>193</v>
      </c>
      <c r="O31" s="55" t="s">
        <v>272</v>
      </c>
      <c r="P31" s="66">
        <f t="shared" si="0"/>
        <v>18.803999999999998</v>
      </c>
      <c r="Q31" s="55"/>
      <c r="R31" s="66"/>
      <c r="S31" s="53"/>
    </row>
    <row r="32" spans="1:20" ht="15" customHeight="1" x14ac:dyDescent="0.25">
      <c r="A32" s="1" t="s">
        <v>1</v>
      </c>
      <c r="B32" s="4" t="s">
        <v>3</v>
      </c>
      <c r="C32" s="1" t="s">
        <v>33</v>
      </c>
      <c r="D32" s="1" t="s">
        <v>98</v>
      </c>
      <c r="E32" s="8" t="s">
        <v>147</v>
      </c>
      <c r="F32" s="1" t="s">
        <v>174</v>
      </c>
      <c r="G32" s="4" t="s">
        <v>225</v>
      </c>
      <c r="H32" s="1" t="s">
        <v>175</v>
      </c>
      <c r="I32" s="4" t="s">
        <v>177</v>
      </c>
      <c r="J32" s="13" t="s">
        <v>179</v>
      </c>
      <c r="K32" s="15" t="s">
        <v>181</v>
      </c>
      <c r="L32" s="17" t="s">
        <v>184</v>
      </c>
      <c r="M32" s="1" t="s">
        <v>186</v>
      </c>
      <c r="N32" s="1" t="s">
        <v>193</v>
      </c>
      <c r="O32" s="55" t="s">
        <v>275</v>
      </c>
      <c r="P32" s="66">
        <f t="shared" si="0"/>
        <v>0.372</v>
      </c>
      <c r="Q32" s="55"/>
      <c r="R32" s="66"/>
      <c r="S32" s="53"/>
    </row>
    <row r="33" spans="1:19" ht="15" customHeight="1" x14ac:dyDescent="0.25">
      <c r="A33" s="1" t="s">
        <v>1</v>
      </c>
      <c r="B33" s="4" t="s">
        <v>3</v>
      </c>
      <c r="C33" s="1" t="s">
        <v>34</v>
      </c>
      <c r="D33" s="1" t="s">
        <v>99</v>
      </c>
      <c r="E33" s="8" t="s">
        <v>148</v>
      </c>
      <c r="F33" s="1" t="s">
        <v>174</v>
      </c>
      <c r="G33" s="4" t="s">
        <v>225</v>
      </c>
      <c r="H33" s="1" t="s">
        <v>175</v>
      </c>
      <c r="I33" s="4" t="s">
        <v>177</v>
      </c>
      <c r="J33" s="13" t="s">
        <v>179</v>
      </c>
      <c r="K33" s="15" t="s">
        <v>181</v>
      </c>
      <c r="L33" s="17" t="s">
        <v>184</v>
      </c>
      <c r="M33" s="1" t="s">
        <v>186</v>
      </c>
      <c r="N33" s="1" t="s">
        <v>312</v>
      </c>
      <c r="O33" s="55" t="s">
        <v>248</v>
      </c>
      <c r="P33" s="66">
        <f t="shared" si="0"/>
        <v>12.743999999999998</v>
      </c>
      <c r="Q33" s="55"/>
      <c r="R33" s="66"/>
      <c r="S33" s="53"/>
    </row>
    <row r="34" spans="1:19" ht="15" customHeight="1" x14ac:dyDescent="0.25">
      <c r="A34" s="1" t="s">
        <v>1</v>
      </c>
      <c r="B34" s="4" t="s">
        <v>3</v>
      </c>
      <c r="C34" s="1" t="s">
        <v>35</v>
      </c>
      <c r="D34" s="1" t="s">
        <v>100</v>
      </c>
      <c r="E34" s="8" t="s">
        <v>149</v>
      </c>
      <c r="F34" s="1" t="s">
        <v>174</v>
      </c>
      <c r="G34" s="4" t="s">
        <v>225</v>
      </c>
      <c r="H34" s="1" t="s">
        <v>175</v>
      </c>
      <c r="I34" s="4" t="s">
        <v>177</v>
      </c>
      <c r="J34" s="13" t="s">
        <v>179</v>
      </c>
      <c r="K34" s="15" t="s">
        <v>181</v>
      </c>
      <c r="L34" s="17" t="s">
        <v>184</v>
      </c>
      <c r="M34" s="1" t="s">
        <v>186</v>
      </c>
      <c r="N34" s="1" t="s">
        <v>197</v>
      </c>
      <c r="O34" s="55" t="s">
        <v>260</v>
      </c>
      <c r="P34" s="66">
        <f t="shared" si="0"/>
        <v>29.160000000000004</v>
      </c>
      <c r="Q34" s="55"/>
      <c r="R34" s="66"/>
      <c r="S34" s="53"/>
    </row>
    <row r="35" spans="1:19" ht="15" customHeight="1" x14ac:dyDescent="0.25">
      <c r="A35" s="1" t="s">
        <v>1</v>
      </c>
      <c r="B35" s="4" t="s">
        <v>3</v>
      </c>
      <c r="C35" s="1" t="s">
        <v>36</v>
      </c>
      <c r="D35" s="1" t="s">
        <v>101</v>
      </c>
      <c r="E35" s="8" t="s">
        <v>150</v>
      </c>
      <c r="F35" s="1" t="s">
        <v>174</v>
      </c>
      <c r="G35" s="4" t="s">
        <v>225</v>
      </c>
      <c r="H35" s="1" t="s">
        <v>175</v>
      </c>
      <c r="I35" s="4" t="s">
        <v>177</v>
      </c>
      <c r="J35" s="13" t="s">
        <v>179</v>
      </c>
      <c r="K35" s="15" t="s">
        <v>181</v>
      </c>
      <c r="L35" s="17" t="s">
        <v>184</v>
      </c>
      <c r="M35" s="1" t="s">
        <v>186</v>
      </c>
      <c r="N35" s="1" t="s">
        <v>197</v>
      </c>
      <c r="O35" s="55" t="s">
        <v>273</v>
      </c>
      <c r="P35" s="66">
        <f t="shared" si="0"/>
        <v>15.611999999999998</v>
      </c>
      <c r="Q35" s="55"/>
      <c r="R35" s="66"/>
      <c r="S35" s="53"/>
    </row>
    <row r="36" spans="1:19" ht="15" customHeight="1" x14ac:dyDescent="0.25">
      <c r="A36" s="1" t="s">
        <v>1</v>
      </c>
      <c r="B36" s="4" t="s">
        <v>3</v>
      </c>
      <c r="C36" s="1" t="s">
        <v>37</v>
      </c>
      <c r="D36" s="1" t="s">
        <v>102</v>
      </c>
      <c r="E36" s="8" t="s">
        <v>140</v>
      </c>
      <c r="F36" s="1" t="s">
        <v>174</v>
      </c>
      <c r="G36" s="4" t="s">
        <v>225</v>
      </c>
      <c r="H36" s="1" t="s">
        <v>175</v>
      </c>
      <c r="I36" s="4" t="s">
        <v>177</v>
      </c>
      <c r="J36" s="13" t="s">
        <v>179</v>
      </c>
      <c r="K36" s="15" t="s">
        <v>181</v>
      </c>
      <c r="L36" s="17" t="s">
        <v>184</v>
      </c>
      <c r="M36" s="1" t="s">
        <v>189</v>
      </c>
      <c r="N36" s="1" t="s">
        <v>197</v>
      </c>
      <c r="O36" s="55" t="s">
        <v>241</v>
      </c>
      <c r="P36" s="66">
        <f t="shared" si="0"/>
        <v>0.70799999999999996</v>
      </c>
      <c r="Q36" s="55"/>
      <c r="R36" s="66"/>
      <c r="S36" s="53"/>
    </row>
    <row r="37" spans="1:19" ht="15" customHeight="1" x14ac:dyDescent="0.25">
      <c r="A37" s="1" t="s">
        <v>1</v>
      </c>
      <c r="B37" s="4" t="s">
        <v>3</v>
      </c>
      <c r="C37" s="1" t="s">
        <v>38</v>
      </c>
      <c r="D37" s="1" t="s">
        <v>103</v>
      </c>
      <c r="E37" s="8" t="s">
        <v>151</v>
      </c>
      <c r="F37" s="1" t="s">
        <v>174</v>
      </c>
      <c r="G37" s="4" t="s">
        <v>225</v>
      </c>
      <c r="H37" s="1" t="s">
        <v>175</v>
      </c>
      <c r="I37" s="4" t="s">
        <v>177</v>
      </c>
      <c r="J37" s="13" t="s">
        <v>179</v>
      </c>
      <c r="K37" s="15" t="s">
        <v>181</v>
      </c>
      <c r="L37" s="17" t="s">
        <v>184</v>
      </c>
      <c r="M37" s="1" t="s">
        <v>186</v>
      </c>
      <c r="N37" s="1" t="s">
        <v>193</v>
      </c>
      <c r="O37" s="55" t="s">
        <v>262</v>
      </c>
      <c r="P37" s="66">
        <f t="shared" si="0"/>
        <v>49.787999999999997</v>
      </c>
      <c r="Q37" s="55"/>
      <c r="R37" s="66"/>
      <c r="S37" s="53"/>
    </row>
    <row r="38" spans="1:19" ht="15" customHeight="1" x14ac:dyDescent="0.25">
      <c r="A38" s="1" t="s">
        <v>1</v>
      </c>
      <c r="B38" s="4" t="s">
        <v>3</v>
      </c>
      <c r="C38" s="21" t="s">
        <v>39</v>
      </c>
      <c r="D38" s="32" t="s">
        <v>104</v>
      </c>
      <c r="E38" s="23" t="s">
        <v>220</v>
      </c>
      <c r="F38" s="1" t="s">
        <v>174</v>
      </c>
      <c r="G38" s="4" t="s">
        <v>225</v>
      </c>
      <c r="H38" s="1" t="s">
        <v>175</v>
      </c>
      <c r="I38" s="4" t="s">
        <v>177</v>
      </c>
      <c r="J38" s="13" t="s">
        <v>179</v>
      </c>
      <c r="K38" s="15" t="s">
        <v>181</v>
      </c>
      <c r="L38" s="17" t="s">
        <v>184</v>
      </c>
      <c r="M38" s="1" t="s">
        <v>189</v>
      </c>
      <c r="N38" s="1" t="s">
        <v>309</v>
      </c>
      <c r="O38" s="55" t="s">
        <v>239</v>
      </c>
      <c r="P38" s="66">
        <f t="shared" si="0"/>
        <v>1.488</v>
      </c>
      <c r="Q38" s="55"/>
      <c r="R38" s="66"/>
      <c r="S38" s="53"/>
    </row>
    <row r="39" spans="1:19" ht="15" customHeight="1" x14ac:dyDescent="0.25">
      <c r="A39" s="21" t="s">
        <v>1</v>
      </c>
      <c r="B39" s="22" t="s">
        <v>3</v>
      </c>
      <c r="C39" s="21" t="s">
        <v>40</v>
      </c>
      <c r="D39" s="21" t="s">
        <v>105</v>
      </c>
      <c r="E39" s="23" t="s">
        <v>236</v>
      </c>
      <c r="F39" s="21" t="s">
        <v>174</v>
      </c>
      <c r="G39" s="4" t="s">
        <v>225</v>
      </c>
      <c r="H39" s="21" t="s">
        <v>175</v>
      </c>
      <c r="I39" s="22" t="s">
        <v>177</v>
      </c>
      <c r="J39" s="24" t="s">
        <v>179</v>
      </c>
      <c r="K39" s="25" t="s">
        <v>181</v>
      </c>
      <c r="L39" s="26" t="s">
        <v>184</v>
      </c>
      <c r="M39" s="21" t="s">
        <v>187</v>
      </c>
      <c r="N39" s="21" t="s">
        <v>313</v>
      </c>
      <c r="O39" s="57" t="s">
        <v>237</v>
      </c>
      <c r="P39" s="66">
        <f t="shared" si="0"/>
        <v>2.5440000000000005</v>
      </c>
      <c r="Q39" s="57"/>
      <c r="R39" s="66"/>
      <c r="S39" s="54"/>
    </row>
    <row r="40" spans="1:19" ht="15" customHeight="1" x14ac:dyDescent="0.25">
      <c r="A40" s="1" t="s">
        <v>1</v>
      </c>
      <c r="B40" s="4" t="s">
        <v>3</v>
      </c>
      <c r="C40" s="1" t="s">
        <v>41</v>
      </c>
      <c r="D40" s="1" t="s">
        <v>106</v>
      </c>
      <c r="E40" s="8" t="s">
        <v>152</v>
      </c>
      <c r="F40" s="1" t="s">
        <v>174</v>
      </c>
      <c r="G40" s="4" t="s">
        <v>225</v>
      </c>
      <c r="H40" s="1" t="s">
        <v>175</v>
      </c>
      <c r="I40" s="4" t="s">
        <v>177</v>
      </c>
      <c r="J40" s="13" t="s">
        <v>179</v>
      </c>
      <c r="K40" s="15" t="s">
        <v>181</v>
      </c>
      <c r="L40" s="17" t="s">
        <v>184</v>
      </c>
      <c r="M40" s="1" t="s">
        <v>186</v>
      </c>
      <c r="N40" s="1" t="s">
        <v>198</v>
      </c>
      <c r="O40" s="55" t="s">
        <v>229</v>
      </c>
      <c r="P40" s="66">
        <f t="shared" si="0"/>
        <v>1.2960000000000003</v>
      </c>
      <c r="Q40" s="55"/>
      <c r="R40" s="66"/>
      <c r="S40" s="53"/>
    </row>
    <row r="41" spans="1:19" ht="15" customHeight="1" x14ac:dyDescent="0.25">
      <c r="A41" s="1" t="s">
        <v>1</v>
      </c>
      <c r="B41" s="4" t="s">
        <v>3</v>
      </c>
      <c r="C41" s="1" t="s">
        <v>42</v>
      </c>
      <c r="D41" s="1" t="s">
        <v>107</v>
      </c>
      <c r="E41" s="9" t="s">
        <v>133</v>
      </c>
      <c r="F41" s="1" t="s">
        <v>174</v>
      </c>
      <c r="G41" s="4" t="s">
        <v>225</v>
      </c>
      <c r="H41" s="1" t="s">
        <v>175</v>
      </c>
      <c r="I41" s="4" t="s">
        <v>177</v>
      </c>
      <c r="J41" s="13" t="s">
        <v>179</v>
      </c>
      <c r="K41" s="15" t="s">
        <v>181</v>
      </c>
      <c r="L41" s="17" t="s">
        <v>184</v>
      </c>
      <c r="M41" s="1" t="s">
        <v>186</v>
      </c>
      <c r="N41" s="1" t="s">
        <v>195</v>
      </c>
      <c r="O41" s="55" t="s">
        <v>256</v>
      </c>
      <c r="P41" s="66">
        <f t="shared" si="0"/>
        <v>5.1239999999999988</v>
      </c>
      <c r="Q41" s="55"/>
      <c r="R41" s="66"/>
      <c r="S41" s="53"/>
    </row>
    <row r="42" spans="1:19" ht="15" customHeight="1" x14ac:dyDescent="0.25">
      <c r="A42" s="1" t="s">
        <v>1</v>
      </c>
      <c r="B42" s="4" t="s">
        <v>3</v>
      </c>
      <c r="C42" s="1" t="s">
        <v>43</v>
      </c>
      <c r="D42" s="1" t="s">
        <v>108</v>
      </c>
      <c r="E42" s="8" t="s">
        <v>142</v>
      </c>
      <c r="F42" s="1" t="s">
        <v>174</v>
      </c>
      <c r="G42" s="4" t="s">
        <v>225</v>
      </c>
      <c r="H42" s="1" t="s">
        <v>175</v>
      </c>
      <c r="I42" s="4" t="s">
        <v>177</v>
      </c>
      <c r="J42" s="13" t="s">
        <v>179</v>
      </c>
      <c r="K42" s="15" t="s">
        <v>181</v>
      </c>
      <c r="L42" s="17" t="s">
        <v>184</v>
      </c>
      <c r="M42" s="1" t="s">
        <v>187</v>
      </c>
      <c r="N42" s="1" t="s">
        <v>309</v>
      </c>
      <c r="O42" s="55" t="s">
        <v>242</v>
      </c>
      <c r="P42" s="66">
        <f t="shared" si="0"/>
        <v>2.0039999999999996</v>
      </c>
      <c r="Q42" s="55"/>
      <c r="R42" s="66"/>
      <c r="S42" s="53"/>
    </row>
    <row r="43" spans="1:19" ht="15" customHeight="1" x14ac:dyDescent="0.25">
      <c r="A43" s="2" t="s">
        <v>1</v>
      </c>
      <c r="B43" s="2" t="s">
        <v>3</v>
      </c>
      <c r="C43" s="2" t="s">
        <v>44</v>
      </c>
      <c r="D43" s="7" t="s">
        <v>205</v>
      </c>
      <c r="E43" s="2" t="s">
        <v>153</v>
      </c>
      <c r="F43" s="2" t="s">
        <v>174</v>
      </c>
      <c r="G43" s="4" t="s">
        <v>225</v>
      </c>
      <c r="H43" s="2" t="s">
        <v>175</v>
      </c>
      <c r="I43" s="2" t="s">
        <v>177</v>
      </c>
      <c r="J43" s="14" t="s">
        <v>179</v>
      </c>
      <c r="K43" s="16" t="s">
        <v>181</v>
      </c>
      <c r="L43" s="16" t="s">
        <v>184</v>
      </c>
      <c r="M43" s="2" t="s">
        <v>186</v>
      </c>
      <c r="N43" s="1" t="s">
        <v>193</v>
      </c>
      <c r="O43" s="55" t="s">
        <v>266</v>
      </c>
      <c r="P43" s="66">
        <f t="shared" si="0"/>
        <v>33.768000000000001</v>
      </c>
      <c r="Q43" s="55"/>
      <c r="R43" s="66"/>
      <c r="S43" s="53"/>
    </row>
    <row r="44" spans="1:19" ht="15" customHeight="1" x14ac:dyDescent="0.25">
      <c r="A44" s="1" t="s">
        <v>1</v>
      </c>
      <c r="B44" s="4" t="s">
        <v>3</v>
      </c>
      <c r="C44" s="1" t="s">
        <v>45</v>
      </c>
      <c r="D44" s="1" t="s">
        <v>109</v>
      </c>
      <c r="E44" s="8" t="s">
        <v>154</v>
      </c>
      <c r="F44" s="1" t="s">
        <v>174</v>
      </c>
      <c r="G44" s="4" t="s">
        <v>225</v>
      </c>
      <c r="H44" s="1" t="s">
        <v>175</v>
      </c>
      <c r="I44" s="4" t="s">
        <v>177</v>
      </c>
      <c r="J44" s="13" t="s">
        <v>179</v>
      </c>
      <c r="K44" s="15" t="s">
        <v>181</v>
      </c>
      <c r="L44" s="17" t="s">
        <v>184</v>
      </c>
      <c r="M44" s="1" t="s">
        <v>189</v>
      </c>
      <c r="N44" s="1" t="s">
        <v>193</v>
      </c>
      <c r="O44" s="55" t="s">
        <v>264</v>
      </c>
      <c r="P44" s="66">
        <f t="shared" si="0"/>
        <v>16.116</v>
      </c>
      <c r="Q44" s="55"/>
      <c r="R44" s="66"/>
      <c r="S44" s="53"/>
    </row>
    <row r="45" spans="1:19" ht="15" customHeight="1" x14ac:dyDescent="0.25">
      <c r="A45" s="1" t="s">
        <v>1</v>
      </c>
      <c r="B45" s="4" t="s">
        <v>3</v>
      </c>
      <c r="C45" s="1" t="s">
        <v>46</v>
      </c>
      <c r="D45" s="1" t="s">
        <v>202</v>
      </c>
      <c r="E45" s="8" t="s">
        <v>155</v>
      </c>
      <c r="F45" s="1" t="s">
        <v>174</v>
      </c>
      <c r="G45" s="4" t="s">
        <v>225</v>
      </c>
      <c r="H45" s="1" t="s">
        <v>175</v>
      </c>
      <c r="I45" s="4" t="s">
        <v>177</v>
      </c>
      <c r="J45" s="13" t="s">
        <v>179</v>
      </c>
      <c r="K45" s="15" t="s">
        <v>181</v>
      </c>
      <c r="L45" s="17" t="s">
        <v>184</v>
      </c>
      <c r="M45" s="1" t="s">
        <v>186</v>
      </c>
      <c r="N45" s="1" t="s">
        <v>320</v>
      </c>
      <c r="O45" s="55" t="s">
        <v>259</v>
      </c>
      <c r="P45" s="66">
        <f t="shared" si="0"/>
        <v>5.2560000000000002</v>
      </c>
      <c r="Q45" s="55"/>
      <c r="R45" s="66"/>
      <c r="S45" s="53"/>
    </row>
    <row r="46" spans="1:19" ht="15" customHeight="1" x14ac:dyDescent="0.25">
      <c r="A46" s="1" t="s">
        <v>1</v>
      </c>
      <c r="B46" s="4" t="s">
        <v>3</v>
      </c>
      <c r="C46" s="1" t="s">
        <v>47</v>
      </c>
      <c r="D46" s="1" t="s">
        <v>110</v>
      </c>
      <c r="E46" s="8" t="s">
        <v>140</v>
      </c>
      <c r="F46" s="1" t="s">
        <v>174</v>
      </c>
      <c r="G46" s="4" t="s">
        <v>225</v>
      </c>
      <c r="H46" s="1" t="s">
        <v>175</v>
      </c>
      <c r="I46" s="4" t="s">
        <v>177</v>
      </c>
      <c r="J46" s="13" t="s">
        <v>179</v>
      </c>
      <c r="K46" s="15" t="s">
        <v>181</v>
      </c>
      <c r="L46" s="17" t="s">
        <v>184</v>
      </c>
      <c r="M46" s="1" t="s">
        <v>189</v>
      </c>
      <c r="N46" s="1" t="s">
        <v>314</v>
      </c>
      <c r="O46" s="55" t="s">
        <v>240</v>
      </c>
      <c r="P46" s="66">
        <f t="shared" si="0"/>
        <v>1.1880000000000002</v>
      </c>
      <c r="Q46" s="55"/>
      <c r="R46" s="66"/>
      <c r="S46" s="53"/>
    </row>
    <row r="47" spans="1:19" ht="15" customHeight="1" x14ac:dyDescent="0.25">
      <c r="A47" s="1" t="s">
        <v>1</v>
      </c>
      <c r="B47" s="4" t="s">
        <v>3</v>
      </c>
      <c r="C47" s="1" t="s">
        <v>48</v>
      </c>
      <c r="D47" s="1" t="s">
        <v>111</v>
      </c>
      <c r="E47" s="9" t="s">
        <v>142</v>
      </c>
      <c r="F47" s="1" t="s">
        <v>174</v>
      </c>
      <c r="G47" s="4" t="s">
        <v>225</v>
      </c>
      <c r="H47" s="1" t="s">
        <v>175</v>
      </c>
      <c r="I47" s="4" t="s">
        <v>177</v>
      </c>
      <c r="J47" s="13" t="s">
        <v>179</v>
      </c>
      <c r="K47" s="15" t="s">
        <v>181</v>
      </c>
      <c r="L47" s="17" t="s">
        <v>184</v>
      </c>
      <c r="M47" s="1" t="s">
        <v>187</v>
      </c>
      <c r="N47" s="1" t="s">
        <v>194</v>
      </c>
      <c r="O47" s="55" t="s">
        <v>235</v>
      </c>
      <c r="P47" s="66">
        <f t="shared" si="0"/>
        <v>7.0439999999999996</v>
      </c>
      <c r="Q47" s="55"/>
      <c r="R47" s="66"/>
      <c r="S47" s="53"/>
    </row>
    <row r="48" spans="1:19" ht="15" customHeight="1" x14ac:dyDescent="0.25">
      <c r="A48" s="1" t="s">
        <v>1</v>
      </c>
      <c r="B48" s="4" t="s">
        <v>3</v>
      </c>
      <c r="C48" s="1" t="s">
        <v>49</v>
      </c>
      <c r="D48" s="1" t="s">
        <v>112</v>
      </c>
      <c r="E48" s="8" t="s">
        <v>133</v>
      </c>
      <c r="F48" s="1" t="s">
        <v>174</v>
      </c>
      <c r="G48" s="4" t="s">
        <v>225</v>
      </c>
      <c r="H48" s="1" t="s">
        <v>175</v>
      </c>
      <c r="I48" s="4" t="s">
        <v>177</v>
      </c>
      <c r="J48" s="13" t="s">
        <v>179</v>
      </c>
      <c r="K48" s="15" t="s">
        <v>181</v>
      </c>
      <c r="L48" s="17" t="s">
        <v>184</v>
      </c>
      <c r="M48" s="1" t="s">
        <v>187</v>
      </c>
      <c r="N48" s="1" t="s">
        <v>315</v>
      </c>
      <c r="O48" s="55" t="s">
        <v>227</v>
      </c>
      <c r="P48" s="66">
        <f t="shared" si="0"/>
        <v>3.3240000000000003</v>
      </c>
      <c r="Q48" s="55"/>
      <c r="R48" s="66"/>
      <c r="S48" s="53"/>
    </row>
    <row r="49" spans="1:19" ht="15" customHeight="1" x14ac:dyDescent="0.25">
      <c r="A49" s="1" t="s">
        <v>1</v>
      </c>
      <c r="B49" s="4" t="s">
        <v>3</v>
      </c>
      <c r="C49" s="1" t="s">
        <v>50</v>
      </c>
      <c r="D49" s="1" t="s">
        <v>113</v>
      </c>
      <c r="E49" s="8" t="s">
        <v>133</v>
      </c>
      <c r="F49" s="1" t="s">
        <v>174</v>
      </c>
      <c r="G49" s="4" t="s">
        <v>225</v>
      </c>
      <c r="H49" s="1" t="s">
        <v>175</v>
      </c>
      <c r="I49" s="4" t="s">
        <v>177</v>
      </c>
      <c r="J49" s="13" t="s">
        <v>179</v>
      </c>
      <c r="K49" s="15" t="s">
        <v>181</v>
      </c>
      <c r="L49" s="17" t="s">
        <v>184</v>
      </c>
      <c r="M49" s="1" t="s">
        <v>187</v>
      </c>
      <c r="N49" s="1" t="s">
        <v>316</v>
      </c>
      <c r="O49" s="55" t="s">
        <v>230</v>
      </c>
      <c r="P49" s="66">
        <f t="shared" si="0"/>
        <v>0</v>
      </c>
      <c r="Q49" s="55"/>
      <c r="R49" s="66"/>
      <c r="S49" s="53"/>
    </row>
    <row r="50" spans="1:19" ht="15" customHeight="1" x14ac:dyDescent="0.25">
      <c r="A50" s="1" t="s">
        <v>1</v>
      </c>
      <c r="B50" s="4" t="s">
        <v>3</v>
      </c>
      <c r="C50" s="1" t="s">
        <v>51</v>
      </c>
      <c r="D50" s="1" t="s">
        <v>114</v>
      </c>
      <c r="E50" s="8" t="s">
        <v>142</v>
      </c>
      <c r="F50" s="1" t="s">
        <v>174</v>
      </c>
      <c r="G50" s="4" t="s">
        <v>225</v>
      </c>
      <c r="H50" s="1" t="s">
        <v>175</v>
      </c>
      <c r="I50" s="4" t="s">
        <v>177</v>
      </c>
      <c r="J50" s="13" t="s">
        <v>179</v>
      </c>
      <c r="K50" s="15" t="s">
        <v>181</v>
      </c>
      <c r="L50" s="17" t="s">
        <v>184</v>
      </c>
      <c r="M50" s="1" t="s">
        <v>187</v>
      </c>
      <c r="N50" s="1" t="s">
        <v>194</v>
      </c>
      <c r="O50" s="55" t="s">
        <v>232</v>
      </c>
      <c r="P50" s="66">
        <f t="shared" si="0"/>
        <v>3.66</v>
      </c>
      <c r="Q50" s="55"/>
      <c r="R50" s="66"/>
      <c r="S50" s="53"/>
    </row>
    <row r="51" spans="1:19" ht="15" customHeight="1" x14ac:dyDescent="0.25">
      <c r="A51" s="1" t="s">
        <v>1</v>
      </c>
      <c r="B51" s="4" t="s">
        <v>3</v>
      </c>
      <c r="C51" s="1" t="s">
        <v>52</v>
      </c>
      <c r="D51" s="1" t="s">
        <v>200</v>
      </c>
      <c r="E51" s="8" t="s">
        <v>142</v>
      </c>
      <c r="F51" s="1" t="s">
        <v>174</v>
      </c>
      <c r="G51" s="4" t="s">
        <v>225</v>
      </c>
      <c r="H51" s="1" t="s">
        <v>175</v>
      </c>
      <c r="I51" s="4" t="s">
        <v>177</v>
      </c>
      <c r="J51" s="13" t="s">
        <v>179</v>
      </c>
      <c r="K51" s="15" t="s">
        <v>181</v>
      </c>
      <c r="L51" s="17" t="s">
        <v>184</v>
      </c>
      <c r="M51" s="1" t="s">
        <v>187</v>
      </c>
      <c r="N51" s="1" t="s">
        <v>316</v>
      </c>
      <c r="O51" s="55" t="s">
        <v>233</v>
      </c>
      <c r="P51" s="66">
        <f t="shared" si="0"/>
        <v>8.7599999999999983E-2</v>
      </c>
      <c r="Q51" s="55" t="s">
        <v>234</v>
      </c>
      <c r="R51" s="66">
        <f t="shared" si="1"/>
        <v>0.65280000000000005</v>
      </c>
      <c r="S51" s="53"/>
    </row>
    <row r="52" spans="1:19" ht="15" customHeight="1" x14ac:dyDescent="0.25">
      <c r="A52" s="1" t="s">
        <v>1</v>
      </c>
      <c r="B52" s="4" t="s">
        <v>3</v>
      </c>
      <c r="C52" s="1" t="s">
        <v>53</v>
      </c>
      <c r="D52" s="1" t="s">
        <v>115</v>
      </c>
      <c r="E52" s="8" t="s">
        <v>156</v>
      </c>
      <c r="F52" s="1" t="s">
        <v>174</v>
      </c>
      <c r="G52" s="4" t="s">
        <v>225</v>
      </c>
      <c r="H52" s="1" t="s">
        <v>175</v>
      </c>
      <c r="I52" s="4" t="s">
        <v>177</v>
      </c>
      <c r="J52" s="13" t="s">
        <v>179</v>
      </c>
      <c r="K52" s="15" t="s">
        <v>181</v>
      </c>
      <c r="L52" s="17" t="s">
        <v>184</v>
      </c>
      <c r="M52" s="1" t="s">
        <v>186</v>
      </c>
      <c r="N52" s="1" t="s">
        <v>197</v>
      </c>
      <c r="O52" s="55" t="s">
        <v>250</v>
      </c>
      <c r="P52" s="66">
        <f t="shared" si="0"/>
        <v>28.584000000000003</v>
      </c>
      <c r="Q52" s="55"/>
      <c r="R52" s="66"/>
      <c r="S52" s="53"/>
    </row>
    <row r="53" spans="1:19" ht="15" customHeight="1" x14ac:dyDescent="0.25">
      <c r="A53" s="1" t="s">
        <v>1</v>
      </c>
      <c r="B53" s="4" t="s">
        <v>3</v>
      </c>
      <c r="C53" s="1" t="s">
        <v>54</v>
      </c>
      <c r="D53" s="6" t="s">
        <v>201</v>
      </c>
      <c r="E53" s="8" t="s">
        <v>157</v>
      </c>
      <c r="F53" s="1" t="s">
        <v>174</v>
      </c>
      <c r="G53" s="4" t="s">
        <v>225</v>
      </c>
      <c r="H53" s="1" t="s">
        <v>175</v>
      </c>
      <c r="I53" s="4" t="s">
        <v>177</v>
      </c>
      <c r="J53" s="13" t="s">
        <v>179</v>
      </c>
      <c r="K53" s="15" t="s">
        <v>181</v>
      </c>
      <c r="L53" s="17" t="s">
        <v>184</v>
      </c>
      <c r="M53" s="1" t="s">
        <v>186</v>
      </c>
      <c r="N53" s="1" t="s">
        <v>197</v>
      </c>
      <c r="O53" s="55" t="s">
        <v>251</v>
      </c>
      <c r="P53" s="66">
        <f t="shared" si="0"/>
        <v>39.9876</v>
      </c>
      <c r="Q53" s="55"/>
      <c r="R53" s="66"/>
      <c r="S53" s="53"/>
    </row>
    <row r="54" spans="1:19" ht="15" customHeight="1" x14ac:dyDescent="0.25">
      <c r="A54" s="1" t="s">
        <v>1</v>
      </c>
      <c r="B54" s="4" t="s">
        <v>3</v>
      </c>
      <c r="C54" s="1" t="s">
        <v>55</v>
      </c>
      <c r="D54" s="1" t="s">
        <v>116</v>
      </c>
      <c r="E54" s="8" t="s">
        <v>158</v>
      </c>
      <c r="F54" s="1" t="s">
        <v>174</v>
      </c>
      <c r="G54" s="4" t="s">
        <v>225</v>
      </c>
      <c r="H54" s="1" t="s">
        <v>175</v>
      </c>
      <c r="I54" s="4" t="s">
        <v>177</v>
      </c>
      <c r="J54" s="13" t="s">
        <v>179</v>
      </c>
      <c r="K54" s="15" t="s">
        <v>181</v>
      </c>
      <c r="L54" s="17" t="s">
        <v>184</v>
      </c>
      <c r="M54" s="1" t="s">
        <v>189</v>
      </c>
      <c r="N54" s="1" t="s">
        <v>238</v>
      </c>
      <c r="O54" s="55" t="s">
        <v>230</v>
      </c>
      <c r="P54" s="66">
        <f t="shared" si="0"/>
        <v>0</v>
      </c>
      <c r="Q54" s="55"/>
      <c r="R54" s="66"/>
      <c r="S54" s="53"/>
    </row>
    <row r="55" spans="1:19" ht="15" customHeight="1" x14ac:dyDescent="0.25">
      <c r="A55" s="1" t="s">
        <v>1</v>
      </c>
      <c r="B55" s="4" t="s">
        <v>3</v>
      </c>
      <c r="C55" s="1" t="s">
        <v>56</v>
      </c>
      <c r="D55" s="1" t="s">
        <v>117</v>
      </c>
      <c r="E55" s="8" t="s">
        <v>159</v>
      </c>
      <c r="F55" s="1" t="s">
        <v>174</v>
      </c>
      <c r="G55" s="4" t="s">
        <v>225</v>
      </c>
      <c r="H55" s="1" t="s">
        <v>175</v>
      </c>
      <c r="I55" s="4" t="s">
        <v>177</v>
      </c>
      <c r="J55" s="13" t="s">
        <v>179</v>
      </c>
      <c r="K55" s="15" t="s">
        <v>181</v>
      </c>
      <c r="L55" s="17" t="s">
        <v>184</v>
      </c>
      <c r="M55" s="1" t="s">
        <v>186</v>
      </c>
      <c r="N55" s="1" t="s">
        <v>258</v>
      </c>
      <c r="O55" s="55" t="s">
        <v>253</v>
      </c>
      <c r="P55" s="66">
        <f t="shared" si="0"/>
        <v>31.512000000000004</v>
      </c>
      <c r="Q55" s="55"/>
      <c r="R55" s="66"/>
      <c r="S55" s="53"/>
    </row>
    <row r="56" spans="1:19" ht="15" customHeight="1" x14ac:dyDescent="0.25">
      <c r="A56" s="1" t="s">
        <v>1</v>
      </c>
      <c r="B56" s="4" t="s">
        <v>3</v>
      </c>
      <c r="C56" s="1" t="s">
        <v>57</v>
      </c>
      <c r="D56" s="1" t="s">
        <v>118</v>
      </c>
      <c r="E56" s="8" t="s">
        <v>160</v>
      </c>
      <c r="F56" s="1" t="s">
        <v>174</v>
      </c>
      <c r="G56" s="4" t="s">
        <v>225</v>
      </c>
      <c r="H56" s="1" t="s">
        <v>175</v>
      </c>
      <c r="I56" s="4" t="s">
        <v>177</v>
      </c>
      <c r="J56" s="13" t="s">
        <v>179</v>
      </c>
      <c r="K56" s="15" t="s">
        <v>181</v>
      </c>
      <c r="L56" s="17" t="s">
        <v>184</v>
      </c>
      <c r="M56" s="1" t="s">
        <v>186</v>
      </c>
      <c r="N56" s="1" t="s">
        <v>317</v>
      </c>
      <c r="O56" s="55" t="s">
        <v>257</v>
      </c>
      <c r="P56" s="66">
        <f t="shared" si="0"/>
        <v>10.199999999999999</v>
      </c>
      <c r="Q56" s="55"/>
      <c r="R56" s="66"/>
      <c r="S56" s="53"/>
    </row>
    <row r="57" spans="1:19" ht="15" customHeight="1" x14ac:dyDescent="0.25">
      <c r="A57" s="1" t="s">
        <v>1</v>
      </c>
      <c r="B57" s="4" t="s">
        <v>3</v>
      </c>
      <c r="C57" s="1" t="s">
        <v>58</v>
      </c>
      <c r="D57" s="1" t="s">
        <v>119</v>
      </c>
      <c r="E57" s="8" t="s">
        <v>161</v>
      </c>
      <c r="F57" s="1" t="s">
        <v>174</v>
      </c>
      <c r="G57" s="4" t="s">
        <v>225</v>
      </c>
      <c r="H57" s="1" t="s">
        <v>175</v>
      </c>
      <c r="I57" s="4" t="s">
        <v>177</v>
      </c>
      <c r="J57" s="13" t="s">
        <v>179</v>
      </c>
      <c r="K57" s="15" t="s">
        <v>181</v>
      </c>
      <c r="L57" s="17" t="s">
        <v>184</v>
      </c>
      <c r="M57" s="1" t="s">
        <v>186</v>
      </c>
      <c r="N57" s="1" t="s">
        <v>197</v>
      </c>
      <c r="O57" s="55" t="s">
        <v>254</v>
      </c>
      <c r="P57" s="66">
        <f t="shared" si="0"/>
        <v>4.5</v>
      </c>
      <c r="Q57" s="55"/>
      <c r="R57" s="66"/>
      <c r="S57" s="53"/>
    </row>
    <row r="58" spans="1:19" ht="15.75" customHeight="1" x14ac:dyDescent="0.25">
      <c r="A58" s="1" t="s">
        <v>1</v>
      </c>
      <c r="B58" s="4" t="s">
        <v>3</v>
      </c>
      <c r="C58" s="1" t="s">
        <v>59</v>
      </c>
      <c r="D58" s="1" t="s">
        <v>224</v>
      </c>
      <c r="E58" s="8" t="s">
        <v>215</v>
      </c>
      <c r="F58" s="1" t="s">
        <v>174</v>
      </c>
      <c r="G58" s="4" t="s">
        <v>225</v>
      </c>
      <c r="H58" s="34"/>
      <c r="I58" s="4" t="s">
        <v>177</v>
      </c>
      <c r="J58" s="13" t="s">
        <v>179</v>
      </c>
      <c r="K58" s="15" t="s">
        <v>181</v>
      </c>
      <c r="L58" s="17" t="s">
        <v>184</v>
      </c>
      <c r="M58" s="1" t="s">
        <v>187</v>
      </c>
      <c r="N58" s="1" t="s">
        <v>193</v>
      </c>
      <c r="O58" s="55" t="s">
        <v>268</v>
      </c>
      <c r="P58" s="66">
        <f t="shared" si="0"/>
        <v>20.700000000000003</v>
      </c>
      <c r="Q58" s="55"/>
      <c r="R58" s="66"/>
      <c r="S58" s="53"/>
    </row>
    <row r="59" spans="1:19" ht="15" customHeight="1" x14ac:dyDescent="0.25">
      <c r="A59" s="1" t="s">
        <v>1</v>
      </c>
      <c r="B59" s="4" t="s">
        <v>3</v>
      </c>
      <c r="C59" s="1" t="s">
        <v>60</v>
      </c>
      <c r="D59" s="1" t="s">
        <v>120</v>
      </c>
      <c r="E59" s="8" t="s">
        <v>162</v>
      </c>
      <c r="F59" s="1" t="s">
        <v>174</v>
      </c>
      <c r="G59" s="4" t="s">
        <v>225</v>
      </c>
      <c r="H59" s="1" t="s">
        <v>175</v>
      </c>
      <c r="I59" s="4" t="s">
        <v>177</v>
      </c>
      <c r="J59" s="13" t="s">
        <v>179</v>
      </c>
      <c r="K59" s="15" t="s">
        <v>181</v>
      </c>
      <c r="L59" s="17" t="s">
        <v>184</v>
      </c>
      <c r="M59" s="1" t="s">
        <v>186</v>
      </c>
      <c r="N59" s="1" t="s">
        <v>318</v>
      </c>
      <c r="O59" s="55" t="s">
        <v>274</v>
      </c>
      <c r="P59" s="66">
        <f t="shared" si="0"/>
        <v>17.244</v>
      </c>
      <c r="Q59" s="55"/>
      <c r="R59" s="66"/>
      <c r="S59" s="53"/>
    </row>
    <row r="60" spans="1:19" ht="15" customHeight="1" x14ac:dyDescent="0.25">
      <c r="A60" s="1" t="s">
        <v>1</v>
      </c>
      <c r="B60" s="4" t="s">
        <v>3</v>
      </c>
      <c r="C60" s="1" t="s">
        <v>61</v>
      </c>
      <c r="D60" s="1" t="s">
        <v>121</v>
      </c>
      <c r="E60" s="8" t="s">
        <v>163</v>
      </c>
      <c r="F60" s="1" t="s">
        <v>174</v>
      </c>
      <c r="G60" s="4" t="s">
        <v>225</v>
      </c>
      <c r="H60" s="1" t="s">
        <v>175</v>
      </c>
      <c r="I60" s="4" t="s">
        <v>177</v>
      </c>
      <c r="J60" s="13" t="s">
        <v>179</v>
      </c>
      <c r="K60" s="15" t="s">
        <v>181</v>
      </c>
      <c r="L60" s="17" t="s">
        <v>184</v>
      </c>
      <c r="M60" s="1" t="s">
        <v>186</v>
      </c>
      <c r="N60" s="1" t="s">
        <v>319</v>
      </c>
      <c r="O60" s="55" t="s">
        <v>255</v>
      </c>
      <c r="P60" s="66">
        <f t="shared" si="0"/>
        <v>52.38</v>
      </c>
      <c r="Q60" s="55"/>
      <c r="R60" s="66"/>
      <c r="S60" s="53"/>
    </row>
    <row r="61" spans="1:19" ht="15" customHeight="1" x14ac:dyDescent="0.25">
      <c r="A61" s="1" t="s">
        <v>1</v>
      </c>
      <c r="B61" s="4" t="s">
        <v>3</v>
      </c>
      <c r="C61" s="1" t="s">
        <v>62</v>
      </c>
      <c r="D61" s="1" t="s">
        <v>122</v>
      </c>
      <c r="E61" s="8" t="s">
        <v>164</v>
      </c>
      <c r="F61" s="1" t="s">
        <v>174</v>
      </c>
      <c r="G61" s="4" t="s">
        <v>225</v>
      </c>
      <c r="H61" s="1" t="s">
        <v>175</v>
      </c>
      <c r="I61" s="4" t="s">
        <v>177</v>
      </c>
      <c r="J61" s="13" t="s">
        <v>179</v>
      </c>
      <c r="K61" s="15" t="s">
        <v>181</v>
      </c>
      <c r="L61" s="17" t="s">
        <v>184</v>
      </c>
      <c r="M61" s="1" t="s">
        <v>186</v>
      </c>
      <c r="N61" s="1" t="s">
        <v>197</v>
      </c>
      <c r="O61" s="55" t="s">
        <v>271</v>
      </c>
      <c r="P61" s="66">
        <f t="shared" si="0"/>
        <v>16.295999999999999</v>
      </c>
      <c r="Q61" s="55"/>
      <c r="R61" s="66"/>
      <c r="S61" s="53"/>
    </row>
    <row r="62" spans="1:19" ht="15" customHeight="1" x14ac:dyDescent="0.25">
      <c r="A62" s="1" t="s">
        <v>1</v>
      </c>
      <c r="B62" s="4" t="s">
        <v>3</v>
      </c>
      <c r="C62" s="1" t="s">
        <v>63</v>
      </c>
      <c r="D62" s="6" t="s">
        <v>218</v>
      </c>
      <c r="E62" s="8" t="s">
        <v>165</v>
      </c>
      <c r="F62" s="1" t="s">
        <v>174</v>
      </c>
      <c r="G62" s="4" t="s">
        <v>225</v>
      </c>
      <c r="H62" s="1" t="s">
        <v>175</v>
      </c>
      <c r="I62" s="4" t="s">
        <v>177</v>
      </c>
      <c r="J62" s="13" t="s">
        <v>179</v>
      </c>
      <c r="K62" s="15" t="s">
        <v>181</v>
      </c>
      <c r="L62" s="17" t="s">
        <v>184</v>
      </c>
      <c r="M62" s="1" t="s">
        <v>186</v>
      </c>
      <c r="N62" s="1" t="s">
        <v>193</v>
      </c>
      <c r="O62" s="55" t="s">
        <v>295</v>
      </c>
      <c r="P62" s="66">
        <f t="shared" si="0"/>
        <v>0.24</v>
      </c>
      <c r="Q62" s="55"/>
      <c r="R62" s="66"/>
      <c r="S62" s="53"/>
    </row>
    <row r="63" spans="1:19" x14ac:dyDescent="0.25">
      <c r="A63" s="1" t="s">
        <v>1</v>
      </c>
      <c r="B63" s="4" t="s">
        <v>3</v>
      </c>
      <c r="C63" s="1" t="s">
        <v>64</v>
      </c>
      <c r="D63" s="6" t="s">
        <v>216</v>
      </c>
      <c r="E63" s="8" t="s">
        <v>166</v>
      </c>
      <c r="F63" s="1" t="s">
        <v>174</v>
      </c>
      <c r="G63" s="4" t="s">
        <v>225</v>
      </c>
      <c r="H63" s="1" t="s">
        <v>175</v>
      </c>
      <c r="I63" s="4" t="s">
        <v>177</v>
      </c>
      <c r="J63" s="13" t="s">
        <v>179</v>
      </c>
      <c r="K63" s="15" t="s">
        <v>181</v>
      </c>
      <c r="L63" s="17" t="s">
        <v>184</v>
      </c>
      <c r="M63" s="1" t="s">
        <v>186</v>
      </c>
      <c r="N63" s="1" t="s">
        <v>194</v>
      </c>
      <c r="O63" s="55" t="s">
        <v>293</v>
      </c>
      <c r="P63" s="66">
        <f t="shared" si="0"/>
        <v>1.2000000000000002</v>
      </c>
      <c r="Q63" s="55"/>
      <c r="R63" s="66"/>
      <c r="S63" s="53"/>
    </row>
    <row r="64" spans="1:19" ht="15" customHeight="1" x14ac:dyDescent="0.25">
      <c r="A64" s="1" t="s">
        <v>1</v>
      </c>
      <c r="B64" s="4" t="s">
        <v>3</v>
      </c>
      <c r="C64" s="1" t="s">
        <v>65</v>
      </c>
      <c r="D64" s="6" t="s">
        <v>219</v>
      </c>
      <c r="E64" s="8" t="s">
        <v>167</v>
      </c>
      <c r="F64" s="1" t="s">
        <v>174</v>
      </c>
      <c r="G64" s="4" t="s">
        <v>225</v>
      </c>
      <c r="H64" s="1" t="s">
        <v>175</v>
      </c>
      <c r="I64" s="4" t="s">
        <v>177</v>
      </c>
      <c r="J64" s="13" t="s">
        <v>179</v>
      </c>
      <c r="K64" s="15" t="s">
        <v>181</v>
      </c>
      <c r="L64" s="17" t="s">
        <v>184</v>
      </c>
      <c r="M64" s="1" t="s">
        <v>186</v>
      </c>
      <c r="N64" s="1" t="s">
        <v>193</v>
      </c>
      <c r="O64" s="55" t="s">
        <v>296</v>
      </c>
      <c r="P64" s="66">
        <f t="shared" si="0"/>
        <v>1.08</v>
      </c>
      <c r="Q64" s="55"/>
      <c r="R64" s="66"/>
      <c r="S64" s="53"/>
    </row>
    <row r="65" spans="1:20" ht="15" customHeight="1" x14ac:dyDescent="0.25">
      <c r="A65" s="1" t="s">
        <v>1</v>
      </c>
      <c r="B65" s="4" t="s">
        <v>3</v>
      </c>
      <c r="C65" s="1" t="s">
        <v>66</v>
      </c>
      <c r="D65" s="6" t="s">
        <v>217</v>
      </c>
      <c r="E65" s="8" t="s">
        <v>168</v>
      </c>
      <c r="F65" s="1" t="s">
        <v>174</v>
      </c>
      <c r="G65" s="4" t="s">
        <v>225</v>
      </c>
      <c r="H65" s="1" t="s">
        <v>175</v>
      </c>
      <c r="I65" s="4" t="s">
        <v>177</v>
      </c>
      <c r="J65" s="13" t="s">
        <v>179</v>
      </c>
      <c r="K65" s="15" t="s">
        <v>181</v>
      </c>
      <c r="L65" s="17" t="s">
        <v>184</v>
      </c>
      <c r="M65" s="1" t="s">
        <v>186</v>
      </c>
      <c r="N65" s="1" t="s">
        <v>195</v>
      </c>
      <c r="O65" s="55" t="s">
        <v>294</v>
      </c>
      <c r="P65" s="66">
        <f t="shared" si="0"/>
        <v>1.536</v>
      </c>
      <c r="Q65" s="55"/>
      <c r="R65" s="66"/>
      <c r="S65" s="53"/>
    </row>
    <row r="66" spans="1:20" ht="17.25" customHeight="1" x14ac:dyDescent="0.25">
      <c r="A66" s="2" t="s">
        <v>1</v>
      </c>
      <c r="B66" s="2" t="s">
        <v>3</v>
      </c>
      <c r="C66" s="36" t="s">
        <v>67</v>
      </c>
      <c r="D66" s="7" t="s">
        <v>123</v>
      </c>
      <c r="E66" s="36" t="s">
        <v>222</v>
      </c>
      <c r="F66" s="2" t="s">
        <v>174</v>
      </c>
      <c r="G66" s="4" t="s">
        <v>225</v>
      </c>
      <c r="H66" s="37"/>
      <c r="I66" s="2" t="s">
        <v>177</v>
      </c>
      <c r="J66" s="14" t="s">
        <v>179</v>
      </c>
      <c r="K66" s="16" t="s">
        <v>181</v>
      </c>
      <c r="L66" s="16" t="s">
        <v>184</v>
      </c>
      <c r="M66" s="2" t="s">
        <v>188</v>
      </c>
      <c r="N66" s="1" t="s">
        <v>194</v>
      </c>
      <c r="O66" s="55" t="s">
        <v>244</v>
      </c>
      <c r="P66" s="66">
        <f t="shared" si="0"/>
        <v>2.6520000000000001</v>
      </c>
      <c r="Q66" s="55" t="s">
        <v>245</v>
      </c>
      <c r="R66" s="66">
        <f t="shared" si="1"/>
        <v>12.552</v>
      </c>
      <c r="S66" s="53"/>
    </row>
    <row r="67" spans="1:20" ht="15" customHeight="1" x14ac:dyDescent="0.25">
      <c r="A67" s="27" t="s">
        <v>1</v>
      </c>
      <c r="B67" s="27" t="s">
        <v>3</v>
      </c>
      <c r="C67" s="27" t="s">
        <v>68</v>
      </c>
      <c r="D67" s="27" t="s">
        <v>208</v>
      </c>
      <c r="E67" s="28" t="s">
        <v>169</v>
      </c>
      <c r="F67" s="27" t="s">
        <v>174</v>
      </c>
      <c r="G67" s="4" t="s">
        <v>225</v>
      </c>
      <c r="H67" s="29"/>
      <c r="I67" s="27" t="s">
        <v>177</v>
      </c>
      <c r="J67" s="30" t="s">
        <v>179</v>
      </c>
      <c r="K67" s="31" t="s">
        <v>182</v>
      </c>
      <c r="L67" s="31" t="s">
        <v>184</v>
      </c>
      <c r="M67" s="27" t="s">
        <v>187</v>
      </c>
      <c r="N67" s="32" t="s">
        <v>196</v>
      </c>
      <c r="O67" s="58" t="s">
        <v>289</v>
      </c>
      <c r="P67" s="66">
        <f t="shared" si="0"/>
        <v>4.5600000000000005</v>
      </c>
      <c r="Q67" s="58"/>
      <c r="R67" s="68"/>
      <c r="S67" s="54"/>
    </row>
    <row r="68" spans="1:20" ht="15" customHeight="1" x14ac:dyDescent="0.25">
      <c r="A68" s="27" t="s">
        <v>1</v>
      </c>
      <c r="B68" s="27" t="s">
        <v>3</v>
      </c>
      <c r="C68" s="27" t="s">
        <v>69</v>
      </c>
      <c r="D68" s="27" t="s">
        <v>210</v>
      </c>
      <c r="E68" s="28" t="s">
        <v>170</v>
      </c>
      <c r="F68" s="27" t="s">
        <v>174</v>
      </c>
      <c r="G68" s="4" t="s">
        <v>225</v>
      </c>
      <c r="H68" s="29"/>
      <c r="I68" s="27" t="s">
        <v>177</v>
      </c>
      <c r="J68" s="30" t="s">
        <v>179</v>
      </c>
      <c r="K68" s="31" t="s">
        <v>182</v>
      </c>
      <c r="L68" s="31" t="s">
        <v>184</v>
      </c>
      <c r="M68" s="27" t="s">
        <v>186</v>
      </c>
      <c r="N68" s="32" t="s">
        <v>197</v>
      </c>
      <c r="O68" s="58" t="s">
        <v>283</v>
      </c>
      <c r="P68" s="66">
        <f t="shared" si="0"/>
        <v>14.988000000000001</v>
      </c>
      <c r="Q68" s="58"/>
      <c r="R68" s="68"/>
      <c r="S68" s="54"/>
    </row>
    <row r="69" spans="1:20" ht="15" customHeight="1" x14ac:dyDescent="0.25">
      <c r="A69" s="27" t="s">
        <v>1</v>
      </c>
      <c r="B69" s="27" t="s">
        <v>3</v>
      </c>
      <c r="C69" s="27" t="s">
        <v>70</v>
      </c>
      <c r="D69" s="27" t="s">
        <v>209</v>
      </c>
      <c r="E69" s="27" t="s">
        <v>171</v>
      </c>
      <c r="F69" s="27" t="s">
        <v>174</v>
      </c>
      <c r="G69" s="4" t="s">
        <v>225</v>
      </c>
      <c r="H69" s="29"/>
      <c r="I69" s="27" t="s">
        <v>177</v>
      </c>
      <c r="J69" s="30" t="s">
        <v>179</v>
      </c>
      <c r="K69" s="31" t="s">
        <v>182</v>
      </c>
      <c r="L69" s="31" t="s">
        <v>184</v>
      </c>
      <c r="M69" s="27" t="s">
        <v>186</v>
      </c>
      <c r="N69" s="32" t="s">
        <v>198</v>
      </c>
      <c r="O69" s="58" t="s">
        <v>284</v>
      </c>
      <c r="P69" s="66">
        <f t="shared" ref="P69:P71" si="2">(O69/10*12)</f>
        <v>4.1880000000000006</v>
      </c>
      <c r="Q69" s="58"/>
      <c r="R69" s="68"/>
      <c r="S69" s="54"/>
    </row>
    <row r="70" spans="1:20" ht="15" customHeight="1" x14ac:dyDescent="0.25">
      <c r="A70" s="27" t="s">
        <v>1</v>
      </c>
      <c r="B70" s="27" t="s">
        <v>3</v>
      </c>
      <c r="C70" s="27" t="s">
        <v>71</v>
      </c>
      <c r="D70" s="27" t="s">
        <v>207</v>
      </c>
      <c r="E70" s="28" t="s">
        <v>172</v>
      </c>
      <c r="F70" s="27" t="s">
        <v>174</v>
      </c>
      <c r="G70" s="4" t="s">
        <v>225</v>
      </c>
      <c r="H70" s="29"/>
      <c r="I70" s="27" t="s">
        <v>177</v>
      </c>
      <c r="J70" s="30" t="s">
        <v>179</v>
      </c>
      <c r="K70" s="31" t="s">
        <v>182</v>
      </c>
      <c r="L70" s="31" t="s">
        <v>184</v>
      </c>
      <c r="M70" s="27" t="s">
        <v>189</v>
      </c>
      <c r="N70" s="27" t="s">
        <v>193</v>
      </c>
      <c r="O70" s="59" t="s">
        <v>230</v>
      </c>
      <c r="P70" s="66">
        <f t="shared" si="2"/>
        <v>0</v>
      </c>
      <c r="Q70" s="58"/>
      <c r="R70" s="68"/>
      <c r="S70" s="54"/>
      <c r="T70" t="s">
        <v>305</v>
      </c>
    </row>
    <row r="71" spans="1:20" ht="15" customHeight="1" x14ac:dyDescent="0.25">
      <c r="A71" s="38" t="s">
        <v>1</v>
      </c>
      <c r="B71" s="38" t="s">
        <v>3</v>
      </c>
      <c r="C71" s="39" t="s">
        <v>211</v>
      </c>
      <c r="D71" s="40">
        <v>49043590</v>
      </c>
      <c r="E71" s="41" t="s">
        <v>212</v>
      </c>
      <c r="F71" s="42" t="s">
        <v>174</v>
      </c>
      <c r="G71" s="47" t="s">
        <v>225</v>
      </c>
      <c r="H71" s="43"/>
      <c r="I71" s="42" t="s">
        <v>177</v>
      </c>
      <c r="J71" s="44">
        <v>139</v>
      </c>
      <c r="K71" s="45" t="s">
        <v>181</v>
      </c>
      <c r="L71" s="46">
        <v>26701</v>
      </c>
      <c r="M71" s="43" t="s">
        <v>189</v>
      </c>
      <c r="N71" s="38" t="s">
        <v>318</v>
      </c>
      <c r="O71" s="60" t="s">
        <v>298</v>
      </c>
      <c r="P71" s="67">
        <f t="shared" si="2"/>
        <v>3.5999999999999996</v>
      </c>
      <c r="Q71" s="61"/>
      <c r="R71" s="69"/>
      <c r="S71" s="51"/>
      <c r="T71" t="s">
        <v>304</v>
      </c>
    </row>
    <row r="72" spans="1:20" ht="18.75" x14ac:dyDescent="0.3">
      <c r="C72" s="8"/>
      <c r="D72" s="8"/>
      <c r="E72" s="8"/>
      <c r="F72" s="8"/>
      <c r="O72" s="63"/>
      <c r="P72" s="64">
        <f>SUM(P4:P71)</f>
        <v>709.50000000000034</v>
      </c>
      <c r="Q72" s="64"/>
      <c r="R72" s="64">
        <f>SUM(R4:R71)</f>
        <v>118.76399999999998</v>
      </c>
    </row>
    <row r="73" spans="1:20" x14ac:dyDescent="0.25">
      <c r="D73" s="48" t="s">
        <v>299</v>
      </c>
    </row>
    <row r="74" spans="1:20" x14ac:dyDescent="0.25">
      <c r="C74" s="33"/>
    </row>
  </sheetData>
  <autoFilter ref="A3:O71"/>
  <mergeCells count="1">
    <mergeCell ref="A1:O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aktivní OM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Podatelna 2</dc:creator>
  <cp:lastModifiedBy>Lacinova</cp:lastModifiedBy>
  <dcterms:created xsi:type="dcterms:W3CDTF">2019-12-19T08:19:38Z</dcterms:created>
  <dcterms:modified xsi:type="dcterms:W3CDTF">2020-11-11T16:20:55Z</dcterms:modified>
</cp:coreProperties>
</file>